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6" r:id="rId6"/>
    <sheet name="晚自习风气统计表" sheetId="7" r:id="rId7"/>
    <sheet name="晚自习请假" sheetId="8" r:id="rId8"/>
    <sheet name="晚自习旷课" sheetId="9" r:id="rId9"/>
    <sheet name="晚自习迟到早退" sheetId="10" r:id="rId10"/>
  </sheets>
  <definedNames>
    <definedName name="_xlnm._FilterDatabase" localSheetId="4" hidden="1">日常请假名单!$A$2:$I$282</definedName>
  </definedNames>
  <calcPr calcId="144525"/>
</workbook>
</file>

<file path=xl/sharedStrings.xml><?xml version="1.0" encoding="utf-8"?>
<sst xmlns="http://schemas.openxmlformats.org/spreadsheetml/2006/main" count="418" uniqueCount="150">
  <si>
    <t>生命健康学院2022-2023学年第一学期学风建设情况通报（第15周 12月5日-12月11日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</si>
  <si>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</si>
  <si>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</si>
  <si>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</si>
  <si>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</si>
  <si>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</si>
  <si>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</si>
  <si>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</si>
  <si>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</si>
  <si>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</si>
  <si>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</si>
  <si>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</si>
  <si>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</si>
  <si>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</si>
  <si>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</si>
  <si>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</si>
  <si>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</si>
  <si>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</si>
  <si>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</si>
  <si>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</si>
  <si>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</si>
  <si>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</si>
  <si>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实习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</si>
  <si>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</si>
  <si>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</si>
  <si>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</si>
  <si>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</si>
  <si>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</si>
  <si>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</si>
  <si>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</si>
  <si>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</si>
  <si>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</si>
  <si>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</si>
  <si>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</si>
  <si>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</si>
  <si>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</si>
  <si>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</si>
  <si>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</si>
  <si>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t>王重文</t>
  </si>
  <si>
    <t>小球类（乒乓球）</t>
  </si>
  <si>
    <t>2（12.05）</t>
  </si>
  <si>
    <t>大学英语</t>
  </si>
  <si>
    <t>中国近现代史纲要</t>
  </si>
  <si>
    <t>2（12.06）</t>
  </si>
  <si>
    <t>轮滑运动</t>
  </si>
  <si>
    <t>户外运动</t>
  </si>
  <si>
    <t>2（12.07）</t>
  </si>
  <si>
    <t>社会体育学</t>
  </si>
  <si>
    <t>3（12.07）</t>
  </si>
  <si>
    <t>2（12.08）</t>
  </si>
  <si>
    <t>体育舞蹈与形体训练</t>
  </si>
  <si>
    <t>创新创业基础</t>
  </si>
  <si>
    <t>2（12.09）</t>
  </si>
  <si>
    <t>体育保健学</t>
  </si>
  <si>
    <t>3（12.09）</t>
  </si>
  <si>
    <t>大球类（足球)</t>
  </si>
  <si>
    <t>潘俊天</t>
  </si>
  <si>
    <t>李蝶蝶</t>
  </si>
  <si>
    <t>习概</t>
  </si>
  <si>
    <t>罗智巍</t>
  </si>
  <si>
    <t>无机及分析化学</t>
  </si>
  <si>
    <t>2（12.04）</t>
  </si>
  <si>
    <t>高等数学</t>
  </si>
  <si>
    <t>3（12.05）</t>
  </si>
  <si>
    <t>大学语文</t>
  </si>
  <si>
    <t>大学心理健康教育</t>
  </si>
  <si>
    <t>思想道德与法治</t>
  </si>
  <si>
    <t>3（12.08）</t>
  </si>
  <si>
    <t>体育与健康</t>
  </si>
  <si>
    <t>杨力玮</t>
  </si>
  <si>
    <t>蒋慕溪</t>
  </si>
  <si>
    <t>护理人文修养</t>
  </si>
  <si>
    <t>汪庭欢</t>
  </si>
  <si>
    <t>陈帅</t>
  </si>
  <si>
    <t>3（12.06）</t>
  </si>
  <si>
    <t>杨云</t>
  </si>
  <si>
    <t>成正乾</t>
  </si>
  <si>
    <t>程宇杰</t>
  </si>
  <si>
    <t>大学计算机</t>
  </si>
  <si>
    <t>劳俊斯</t>
  </si>
  <si>
    <t>卢俊勇</t>
  </si>
  <si>
    <t>傅君亮</t>
  </si>
  <si>
    <t>马洋源</t>
  </si>
  <si>
    <t>徐顺强</t>
  </si>
  <si>
    <t>殷婷</t>
  </si>
  <si>
    <t>微生物学</t>
  </si>
  <si>
    <t>殷佳妮</t>
  </si>
  <si>
    <t>分析化学</t>
  </si>
  <si>
    <t>大学体育</t>
  </si>
  <si>
    <t>大学生职业规划</t>
  </si>
  <si>
    <t>高数</t>
  </si>
  <si>
    <t xml:space="preserve">阮萧伊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</si>
  <si>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锻炼心理学</t>
  </si>
  <si>
    <t>足球</t>
  </si>
  <si>
    <t>武术与搏击</t>
  </si>
  <si>
    <t>运动处方与实践</t>
  </si>
  <si>
    <t>体育统计学</t>
  </si>
  <si>
    <t>豆永航</t>
  </si>
  <si>
    <t>金心浩</t>
  </si>
  <si>
    <t>内科护理学</t>
  </si>
  <si>
    <t>陈旭涛</t>
  </si>
  <si>
    <t>陈佳丽</t>
  </si>
  <si>
    <t>林俊浩</t>
  </si>
  <si>
    <t>张海军</t>
  </si>
  <si>
    <t>运动赛事管理</t>
  </si>
  <si>
    <t>湖州学院日常迟到早退统计表</t>
  </si>
  <si>
    <t>类别</t>
  </si>
  <si>
    <t>日期</t>
  </si>
  <si>
    <t>陈今</t>
  </si>
  <si>
    <t>迟到</t>
  </si>
  <si>
    <t>王琛</t>
  </si>
  <si>
    <t>喻超</t>
  </si>
  <si>
    <t>迟到十分钟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</si>
  <si>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</si>
  <si>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</si>
  <si>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</si>
  <si>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</si>
  <si>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</si>
  <si>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</si>
  <si>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</si>
  <si>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</si>
  <si>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</si>
  <si>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</si>
  <si>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</si>
  <si>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</si>
  <si>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</si>
  <si>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</si>
  <si>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</si>
  <si>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</si>
  <si>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周日，周一学院没组织晚自习，周三考试，周四有课</t>
  </si>
  <si>
    <t>较多人未交手机</t>
  </si>
  <si>
    <t>周日，周一学院没组织晚自习，周三考试</t>
  </si>
  <si>
    <t>周日，周一学院没组织晚自习，周三考试，周二晚上有课</t>
  </si>
  <si>
    <t>湖州学院晚自修请假统计表</t>
  </si>
  <si>
    <t>班 级</t>
  </si>
  <si>
    <t>请假日期</t>
  </si>
  <si>
    <t>陈师</t>
  </si>
  <si>
    <t>刘永勤</t>
  </si>
  <si>
    <t>余京瑶</t>
  </si>
  <si>
    <t>杨霏霏</t>
  </si>
  <si>
    <t>王子武</t>
  </si>
  <si>
    <t>苗谢婷</t>
  </si>
  <si>
    <t>黄可欣</t>
  </si>
  <si>
    <t>罗智魏</t>
  </si>
  <si>
    <t>黄锦玉</t>
  </si>
  <si>
    <t>余美</t>
  </si>
  <si>
    <t>夏婉祺</t>
  </si>
  <si>
    <t>湖州学院晚自修旷课统计表</t>
  </si>
  <si>
    <t>湖州学院晚自修迟到早退统计表</t>
  </si>
  <si>
    <t>无迟到早退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</si>
</sst>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52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color rgb="FF000000"/>
      <name val="仿宋_GB2312"/>
      <charset val="134"/>
    </font>
    <font>
      <sz val="16"/>
      <color rgb="FF000000"/>
      <name val="宋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4"/>
      <name val="仿宋_GB2312"/>
      <charset val="134"/>
    </font>
    <font>
      <sz val="12"/>
      <color indexed="8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sz val="16"/>
      <color indexed="8"/>
      <name val="仿宋_GB2312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b/>
      <sz val="18"/>
      <name val="黑体"/>
      <charset val="134"/>
    </font>
    <font>
      <b/>
      <sz val="16"/>
      <name val="黑体"/>
      <charset val="134"/>
    </font>
    <font>
      <b/>
      <sz val="18"/>
      <color rgb="FF000000"/>
      <name val="仿宋_GB2312"/>
      <charset val="134"/>
    </font>
    <font>
      <b/>
      <sz val="18"/>
      <color indexed="8"/>
      <name val="仿宋_GB2312"/>
      <charset val="134"/>
    </font>
    <font>
      <b/>
      <sz val="16"/>
      <color rgb="FF000000"/>
      <name val="仿宋_GB2312"/>
      <charset val="134"/>
    </font>
    <font>
      <b/>
      <sz val="12"/>
      <color rgb="FF000000"/>
      <name val="黑体"/>
      <charset val="134"/>
    </font>
    <font>
      <sz val="16"/>
      <name val="黑体"/>
      <charset val="134"/>
    </font>
    <font>
      <b/>
      <sz val="16"/>
      <name val="仿宋_GB2312"/>
      <charset val="134"/>
    </font>
    <font>
      <u/>
      <sz val="16"/>
      <color rgb="FF800080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134"/>
    </font>
    <font>
      <sz val="10"/>
      <color indexed="8"/>
      <name val="Arial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37" fillId="0" borderId="0" applyFont="0" applyFill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40" fillId="11" borderId="12" applyNumberFormat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3" fillId="0" borderId="0">
      <protection locked="0"/>
    </xf>
    <xf numFmtId="9" fontId="0" fillId="0" borderId="0">
      <alignment vertical="top"/>
      <protection locked="0"/>
    </xf>
    <xf numFmtId="0" fontId="36" fillId="0" borderId="0" applyNumberFormat="0" applyFill="0" applyBorder="0" applyAlignment="0" applyProtection="0">
      <alignment vertical="center"/>
    </xf>
    <xf numFmtId="0" fontId="37" fillId="21" borderId="16" applyNumberFormat="0" applyFont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42" fillId="7" borderId="14" applyNumberFormat="0" applyAlignment="0" applyProtection="0">
      <alignment vertical="center"/>
    </xf>
    <xf numFmtId="0" fontId="35" fillId="7" borderId="12" applyNumberFormat="0" applyAlignment="0" applyProtection="0">
      <alignment vertical="center"/>
    </xf>
    <xf numFmtId="0" fontId="41" fillId="15" borderId="13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1" fillId="0" borderId="0">
      <protection locked="0"/>
    </xf>
    <xf numFmtId="0" fontId="44" fillId="0" borderId="0">
      <protection locked="0"/>
    </xf>
  </cellStyleXfs>
  <cellXfs count="1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5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4" fillId="0" borderId="4" xfId="50" applyFont="1" applyFill="1" applyBorder="1" applyAlignment="1" applyProtection="1">
      <alignment horizontal="center" vertical="center"/>
    </xf>
    <xf numFmtId="0" fontId="4" fillId="0" borderId="5" xfId="50" applyFont="1" applyFill="1" applyBorder="1" applyAlignment="1" applyProtection="1">
      <alignment horizontal="center" vertical="center"/>
    </xf>
    <xf numFmtId="49" fontId="5" fillId="0" borderId="1" xfId="50" applyNumberFormat="1" applyFont="1" applyFill="1" applyBorder="1" applyAlignment="1" applyProtection="1">
      <alignment horizontal="center" vertical="center"/>
    </xf>
    <xf numFmtId="176" fontId="5" fillId="0" borderId="1" xfId="50" applyNumberFormat="1" applyFont="1" applyFill="1" applyBorder="1" applyAlignment="1" applyProtection="1">
      <alignment horizontal="center" vertical="center"/>
    </xf>
    <xf numFmtId="0" fontId="5" fillId="0" borderId="1" xfId="5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6" xfId="5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50" applyFont="1" applyFill="1" applyBorder="1" applyAlignment="1" applyProtection="1">
      <alignment horizontal="center" vertical="center"/>
    </xf>
    <xf numFmtId="49" fontId="5" fillId="0" borderId="7" xfId="5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2" fillId="0" borderId="1" xfId="50" applyFont="1" applyBorder="1" applyAlignment="1" applyProtection="1">
      <alignment horizontal="center" vertical="center"/>
    </xf>
    <xf numFmtId="0" fontId="12" fillId="0" borderId="1" xfId="50" applyFont="1" applyFill="1" applyBorder="1" applyAlignment="1" applyProtection="1">
      <alignment horizontal="center" vertical="center"/>
    </xf>
    <xf numFmtId="0" fontId="13" fillId="0" borderId="1" xfId="50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4" fillId="0" borderId="7" xfId="50" applyFont="1" applyFill="1" applyBorder="1" applyAlignment="1" applyProtection="1">
      <alignment horizontal="center" vertical="center" wrapText="1"/>
    </xf>
    <xf numFmtId="0" fontId="14" fillId="0" borderId="1" xfId="5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4" fillId="0" borderId="8" xfId="50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4" fillId="0" borderId="9" xfId="50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0" xfId="50" applyFont="1" applyBorder="1" applyAlignment="1" applyProtection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21" fillId="0" borderId="0" xfId="0" applyFont="1" applyFill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10" fontId="26" fillId="0" borderId="1" xfId="0" applyNumberFormat="1" applyFont="1" applyFill="1" applyBorder="1" applyAlignment="1">
      <alignment horizontal="center" vertical="center"/>
    </xf>
    <xf numFmtId="1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0" fontId="19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0" fontId="10" fillId="2" borderId="1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15" fillId="0" borderId="1" xfId="11" applyNumberFormat="1" applyFont="1" applyFill="1" applyBorder="1" applyAlignment="1">
      <alignment horizontal="center"/>
      <protection locked="0"/>
    </xf>
    <xf numFmtId="0" fontId="15" fillId="0" borderId="1" xfId="10" applyFont="1" applyBorder="1" applyAlignment="1">
      <alignment horizontal="center"/>
      <protection locked="0"/>
    </xf>
    <xf numFmtId="10" fontId="30" fillId="0" borderId="1" xfId="11" applyNumberFormat="1" applyFont="1" applyBorder="1" applyAlignment="1">
      <alignment horizontal="center" vertical="center"/>
      <protection locked="0"/>
    </xf>
    <xf numFmtId="0" fontId="30" fillId="0" borderId="1" xfId="10" applyFont="1" applyBorder="1" applyAlignment="1">
      <alignment horizontal="center"/>
      <protection locked="0"/>
    </xf>
    <xf numFmtId="0" fontId="15" fillId="0" borderId="1" xfId="1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30" fillId="0" borderId="0" xfId="10" applyFont="1" applyBorder="1" applyAlignment="1">
      <alignment horizont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workbookViewId="0">
      <selection activeCell="H15" sqref="H15"/>
    </sheetView>
  </sheetViews>
  <sheetFormatPr defaultColWidth="9" defaultRowHeight="20.25" outlineLevelCol="2"/>
  <cols>
    <col min="1" max="1" width="39.1083333333333" style="96" customWidth="1"/>
    <col min="2" max="2" width="77.125" style="96" customWidth="1"/>
    <col min="3" max="16384" width="9" style="96"/>
  </cols>
  <sheetData>
    <row r="1" s="94" customFormat="1" ht="21" customHeight="1" spans="1:2">
      <c r="A1" s="97" t="s">
        <v>0</v>
      </c>
      <c r="B1" s="98"/>
    </row>
    <row r="2" s="95" customFormat="1" ht="21" customHeight="1" spans="1:2">
      <c r="A2" s="99" t="s">
        <v>1</v>
      </c>
      <c r="B2" s="99" t="s">
        <v>2</v>
      </c>
    </row>
    <row r="3" s="94" customFormat="1" ht="21" customHeight="1" spans="1:2">
      <c r="A3" s="41" t="s">
        <v>3</v>
      </c>
      <c r="B3" s="100">
        <v>0</v>
      </c>
    </row>
    <row r="4" s="94" customFormat="1" ht="21" customHeight="1" spans="1:2">
      <c r="A4" s="41" t="s">
        <v>4</v>
      </c>
      <c r="B4" s="101">
        <v>0</v>
      </c>
    </row>
    <row r="5" s="94" customFormat="1" ht="21" customHeight="1" spans="1:2">
      <c r="A5" s="41" t="s">
        <v>5</v>
      </c>
      <c r="B5" s="102">
        <f>75/1745</f>
        <v>0.0429799426934097</v>
      </c>
    </row>
    <row r="6" s="94" customFormat="1" ht="21" customHeight="1" spans="1:2">
      <c r="A6" s="41" t="s">
        <v>6</v>
      </c>
      <c r="B6" s="103">
        <v>75</v>
      </c>
    </row>
    <row r="7" s="94" customFormat="1" ht="21" customHeight="1" spans="1:2">
      <c r="A7" s="41" t="s">
        <v>7</v>
      </c>
      <c r="B7" s="103">
        <v>3</v>
      </c>
    </row>
    <row r="8" s="94" customFormat="1" ht="21" customHeight="1" spans="1:2">
      <c r="A8" s="41" t="s">
        <v>8</v>
      </c>
      <c r="B8" s="103" t="s">
        <v>9</v>
      </c>
    </row>
    <row r="9" s="94" customFormat="1" ht="21" customHeight="1" spans="1:2">
      <c r="A9" s="41" t="s">
        <v>10</v>
      </c>
      <c r="B9" s="103">
        <v>12</v>
      </c>
    </row>
    <row r="10" s="94" customFormat="1" ht="21" customHeight="1" spans="1:2">
      <c r="A10" s="41" t="s">
        <v>11</v>
      </c>
      <c r="B10" s="104">
        <v>0</v>
      </c>
    </row>
    <row r="11" s="94" customFormat="1" ht="21" customHeight="1" spans="1:2">
      <c r="A11" s="41" t="s">
        <v>12</v>
      </c>
      <c r="B11" s="105">
        <v>0</v>
      </c>
    </row>
    <row r="12" spans="1:2">
      <c r="A12" s="106"/>
      <c r="B12" s="106"/>
    </row>
    <row r="14" spans="1:3">
      <c r="A14" s="107"/>
      <c r="C14" s="107"/>
    </row>
    <row r="15" spans="1:3">
      <c r="A15" s="107"/>
      <c r="C15" s="107"/>
    </row>
    <row r="16" spans="1:3">
      <c r="A16" s="107"/>
      <c r="C16" s="107"/>
    </row>
    <row r="17" spans="1:3">
      <c r="A17" s="107"/>
      <c r="C17" s="107"/>
    </row>
    <row r="18" spans="1:3">
      <c r="A18" s="107"/>
      <c r="C18" s="107"/>
    </row>
    <row r="19" spans="1:3">
      <c r="A19" s="107"/>
      <c r="C19" s="107"/>
    </row>
    <row r="20" spans="1:3">
      <c r="A20" s="107"/>
      <c r="C20" s="107"/>
    </row>
    <row r="21" spans="1:3">
      <c r="A21" s="107"/>
      <c r="C21" s="107"/>
    </row>
    <row r="22" spans="1:3">
      <c r="A22" s="107"/>
      <c r="C22" s="107"/>
    </row>
    <row r="23" spans="1:3">
      <c r="A23" s="107"/>
      <c r="C23" s="107"/>
    </row>
    <row r="24" spans="1:3">
      <c r="A24" s="107"/>
      <c r="B24" s="108"/>
      <c r="C24" s="107"/>
    </row>
    <row r="25" spans="1:3">
      <c r="A25" s="107"/>
      <c r="B25" s="109"/>
      <c r="C25" s="107"/>
    </row>
    <row r="26" spans="1:3">
      <c r="A26" s="107"/>
      <c r="B26" s="107"/>
      <c r="C26" s="107"/>
    </row>
    <row r="27" spans="1:3">
      <c r="A27" s="107"/>
      <c r="B27" s="107"/>
      <c r="C27" s="107"/>
    </row>
    <row r="28" spans="1:3">
      <c r="A28" s="107"/>
      <c r="B28" s="107"/>
      <c r="C28" s="107"/>
    </row>
    <row r="29" spans="1:3">
      <c r="A29" s="107"/>
      <c r="B29" s="107"/>
      <c r="C29" s="107"/>
    </row>
    <row r="30" spans="1:3">
      <c r="A30" s="107"/>
      <c r="B30" s="107"/>
      <c r="C30" s="107"/>
    </row>
    <row r="31" spans="1:3">
      <c r="A31" s="107"/>
      <c r="B31" s="107"/>
      <c r="C31" s="107"/>
    </row>
    <row r="32" spans="1:3">
      <c r="A32" s="107"/>
      <c r="B32" s="107"/>
      <c r="C32" s="107"/>
    </row>
    <row r="33" spans="1:3">
      <c r="A33" s="107"/>
      <c r="B33" s="107"/>
      <c r="C33" s="107"/>
    </row>
    <row r="34" spans="1:3">
      <c r="A34" s="107"/>
      <c r="B34" s="107"/>
      <c r="C34" s="107"/>
    </row>
    <row r="35" spans="1:3">
      <c r="A35" s="107"/>
      <c r="B35" s="107"/>
      <c r="C35" s="107"/>
    </row>
    <row r="36" spans="1:3">
      <c r="A36" s="107"/>
      <c r="B36" s="107"/>
      <c r="C36" s="107"/>
    </row>
    <row r="37" spans="1:3">
      <c r="A37" s="107"/>
      <c r="B37" s="107"/>
      <c r="C37" s="107"/>
    </row>
    <row r="38" spans="1:3">
      <c r="A38" s="107"/>
      <c r="B38" s="107"/>
      <c r="C38" s="107"/>
    </row>
    <row r="39" spans="1:3">
      <c r="A39" s="107"/>
      <c r="B39" s="107"/>
      <c r="C39" s="107"/>
    </row>
    <row r="40" spans="1:3">
      <c r="A40" s="107"/>
      <c r="B40" s="107"/>
      <c r="C40" s="107"/>
    </row>
    <row r="41" spans="1:3">
      <c r="A41" s="107"/>
      <c r="B41" s="107"/>
      <c r="C41" s="107"/>
    </row>
    <row r="42" spans="1:3">
      <c r="A42" s="107"/>
      <c r="B42" s="107"/>
      <c r="C42" s="107"/>
    </row>
    <row r="43" spans="1:3">
      <c r="A43" s="107"/>
      <c r="B43" s="107"/>
      <c r="C43" s="107"/>
    </row>
    <row r="44" spans="1:3">
      <c r="A44" s="107"/>
      <c r="B44" s="107"/>
      <c r="C44" s="107"/>
    </row>
    <row r="45" spans="1:3">
      <c r="A45" s="107"/>
      <c r="B45" s="107"/>
      <c r="C45" s="107"/>
    </row>
    <row r="46" spans="1:3">
      <c r="A46" s="107"/>
      <c r="B46" s="107"/>
      <c r="C46" s="107"/>
    </row>
    <row r="47" spans="1:3">
      <c r="A47" s="107"/>
      <c r="B47" s="107"/>
      <c r="C47" s="107"/>
    </row>
    <row r="48" spans="1:3">
      <c r="A48" s="107"/>
      <c r="B48" s="107"/>
      <c r="C48" s="107"/>
    </row>
    <row r="49" spans="1:3">
      <c r="A49" s="107"/>
      <c r="B49" s="107"/>
      <c r="C49" s="107"/>
    </row>
    <row r="50" spans="1:3">
      <c r="A50" s="107"/>
      <c r="B50" s="107"/>
      <c r="C50" s="107"/>
    </row>
    <row r="51" spans="1:3">
      <c r="A51" s="107"/>
      <c r="B51" s="107"/>
      <c r="C51" s="107"/>
    </row>
    <row r="52" spans="1:3">
      <c r="A52" s="107"/>
      <c r="B52" s="107"/>
      <c r="C52" s="107"/>
    </row>
    <row r="53" spans="1:3">
      <c r="A53" s="107"/>
      <c r="B53" s="107"/>
      <c r="C53" s="107"/>
    </row>
    <row r="54" spans="1:3">
      <c r="A54" s="107"/>
      <c r="B54" s="107"/>
      <c r="C54" s="107"/>
    </row>
    <row r="55" spans="1:3">
      <c r="A55" s="107"/>
      <c r="B55" s="107"/>
      <c r="C55" s="107"/>
    </row>
    <row r="56" spans="1:3">
      <c r="A56" s="107"/>
      <c r="B56" s="107"/>
      <c r="C56" s="107"/>
    </row>
    <row r="57" spans="1:3">
      <c r="A57" s="107"/>
      <c r="B57" s="107"/>
      <c r="C57" s="107"/>
    </row>
    <row r="58" spans="1:3">
      <c r="A58" s="107"/>
      <c r="B58" s="107"/>
      <c r="C58" s="107"/>
    </row>
    <row r="59" spans="1:3">
      <c r="A59" s="107"/>
      <c r="B59" s="107"/>
      <c r="C59" s="107"/>
    </row>
    <row r="60" spans="1:3">
      <c r="A60" s="107"/>
      <c r="B60" s="107"/>
      <c r="C60" s="107"/>
    </row>
    <row r="61" spans="1:3">
      <c r="A61" s="107"/>
      <c r="B61" s="107"/>
      <c r="C61" s="107"/>
    </row>
    <row r="62" spans="1:3">
      <c r="A62" s="107"/>
      <c r="B62" s="107"/>
      <c r="C62" s="107"/>
    </row>
    <row r="63" spans="1:3">
      <c r="A63" s="107"/>
      <c r="B63" s="107"/>
      <c r="C63" s="107"/>
    </row>
  </sheetData>
  <mergeCells count="1">
    <mergeCell ref="A1:B1"/>
  </mergeCells>
  <hyperlinks>
    <hyperlink ref="B5" location="日常请假率!A94" display="=75/1745"/>
    <hyperlink ref="B6" location="日常请假名单!A73" display="75"/>
    <hyperlink ref="B8" location="晚自习风气统计表!A26" display="班级明细"/>
    <hyperlink ref="B7" location="日常迟到早退名单!A6" display="3"/>
    <hyperlink ref="B9" location="晚自习请假!A34" display="12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6"/>
  <sheetViews>
    <sheetView topLeftCell="A24" workbookViewId="0">
      <selection activeCell="C49" sqref="C49"/>
    </sheetView>
  </sheetViews>
  <sheetFormatPr defaultColWidth="9" defaultRowHeight="18.75"/>
  <cols>
    <col min="1" max="1" width="21.6666666666667" style="84" customWidth="1"/>
    <col min="2" max="2" width="7.44166666666667" style="84" customWidth="1"/>
    <col min="3" max="3" width="14.775" style="84" customWidth="1"/>
    <col min="4" max="4" width="13.4416666666667" style="84" customWidth="1"/>
    <col min="5" max="5" width="16.5583333333333" style="84" customWidth="1"/>
    <col min="6" max="6" width="10.2166666666667" style="84" customWidth="1"/>
    <col min="7" max="7" width="16.5583333333333" style="84" customWidth="1"/>
    <col min="8" max="8" width="13.6666666666667" style="84" customWidth="1"/>
    <col min="9" max="16384" width="9" style="84"/>
  </cols>
  <sheetData>
    <row r="1" ht="22.5" spans="1:23">
      <c r="A1" s="85" t="s">
        <v>13</v>
      </c>
      <c r="B1" s="85"/>
      <c r="C1" s="86"/>
      <c r="D1" s="86"/>
      <c r="E1" s="86"/>
      <c r="F1" s="86"/>
      <c r="G1" s="86"/>
      <c r="H1" s="86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</row>
    <row r="2" s="83" customFormat="1" ht="20.25" spans="1:23">
      <c r="A2" s="87" t="s">
        <v>14</v>
      </c>
      <c r="B2" s="87" t="s">
        <v>15</v>
      </c>
      <c r="C2" s="87" t="s">
        <v>16</v>
      </c>
      <c r="D2" s="87" t="s">
        <v>17</v>
      </c>
      <c r="E2" s="87" t="s">
        <v>18</v>
      </c>
      <c r="F2" s="88" t="s">
        <v>19</v>
      </c>
      <c r="G2" s="87" t="s">
        <v>20</v>
      </c>
      <c r="H2" s="87" t="s">
        <v>21</v>
      </c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</row>
    <row r="3" s="84" customFormat="1" spans="1:23">
      <c r="A3" s="89" t="s">
        <v>2</v>
      </c>
      <c r="B3" s="89">
        <v>1</v>
      </c>
      <c r="C3" s="7">
        <v>20192331</v>
      </c>
      <c r="D3" s="7">
        <v>0</v>
      </c>
      <c r="E3" s="30">
        <v>36</v>
      </c>
      <c r="F3" s="76">
        <f t="shared" ref="F3:F12" si="0">D3/E3</f>
        <v>0</v>
      </c>
      <c r="G3" s="89">
        <f>RANK(F3,$F$3:$F$46,1)</f>
        <v>1</v>
      </c>
      <c r="H3" s="30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</row>
    <row r="4" s="84" customFormat="1" spans="1:23">
      <c r="A4" s="89"/>
      <c r="B4" s="89">
        <v>2</v>
      </c>
      <c r="C4" s="7">
        <v>20192332</v>
      </c>
      <c r="D4" s="7">
        <v>0</v>
      </c>
      <c r="E4" s="30">
        <v>34</v>
      </c>
      <c r="F4" s="76">
        <f t="shared" si="0"/>
        <v>0</v>
      </c>
      <c r="G4" s="89">
        <f t="shared" ref="G4:G46" si="1">RANK(F4,$F$3:$F$46,1)</f>
        <v>1</v>
      </c>
      <c r="H4" s="30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</row>
    <row r="5" s="84" customFormat="1" spans="1:23">
      <c r="A5" s="89"/>
      <c r="B5" s="89">
        <v>3</v>
      </c>
      <c r="C5" s="7">
        <v>20192931</v>
      </c>
      <c r="D5" s="7"/>
      <c r="E5" s="30">
        <v>30</v>
      </c>
      <c r="F5" s="76">
        <f t="shared" si="0"/>
        <v>0</v>
      </c>
      <c r="G5" s="89"/>
      <c r="H5" s="30" t="s">
        <v>22</v>
      </c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</row>
    <row r="6" s="84" customFormat="1" spans="1:23">
      <c r="A6" s="89"/>
      <c r="B6" s="89">
        <v>4</v>
      </c>
      <c r="C6" s="7">
        <v>20192932</v>
      </c>
      <c r="D6" s="7"/>
      <c r="E6" s="30">
        <v>28</v>
      </c>
      <c r="F6" s="76">
        <f t="shared" si="0"/>
        <v>0</v>
      </c>
      <c r="G6" s="89"/>
      <c r="H6" s="30" t="s">
        <v>22</v>
      </c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</row>
    <row r="7" s="84" customFormat="1" spans="1:23">
      <c r="A7" s="89"/>
      <c r="B7" s="89">
        <v>5</v>
      </c>
      <c r="C7" s="7">
        <v>20193031</v>
      </c>
      <c r="D7" s="7"/>
      <c r="E7" s="30">
        <v>45</v>
      </c>
      <c r="F7" s="76">
        <f t="shared" si="0"/>
        <v>0</v>
      </c>
      <c r="G7" s="89"/>
      <c r="H7" s="30" t="s">
        <v>22</v>
      </c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</row>
    <row r="8" s="84" customFormat="1" spans="1:23">
      <c r="A8" s="89"/>
      <c r="B8" s="89">
        <v>6</v>
      </c>
      <c r="C8" s="7">
        <v>20193032</v>
      </c>
      <c r="D8" s="7"/>
      <c r="E8" s="30">
        <v>47</v>
      </c>
      <c r="F8" s="76">
        <f t="shared" si="0"/>
        <v>0</v>
      </c>
      <c r="G8" s="89"/>
      <c r="H8" s="30" t="s">
        <v>22</v>
      </c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</row>
    <row r="9" s="84" customFormat="1" spans="1:23">
      <c r="A9" s="89"/>
      <c r="B9" s="89">
        <v>7</v>
      </c>
      <c r="C9" s="7">
        <v>20193033</v>
      </c>
      <c r="D9" s="7"/>
      <c r="E9" s="30">
        <v>45</v>
      </c>
      <c r="F9" s="76">
        <f t="shared" si="0"/>
        <v>0</v>
      </c>
      <c r="G9" s="89"/>
      <c r="H9" s="30" t="s">
        <v>22</v>
      </c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</row>
    <row r="10" s="84" customFormat="1" spans="1:23">
      <c r="A10" s="89"/>
      <c r="B10" s="89">
        <v>8</v>
      </c>
      <c r="C10" s="7">
        <v>20193034</v>
      </c>
      <c r="D10" s="7"/>
      <c r="E10" s="30">
        <v>42</v>
      </c>
      <c r="F10" s="76">
        <f t="shared" si="0"/>
        <v>0</v>
      </c>
      <c r="G10" s="89"/>
      <c r="H10" s="30" t="s">
        <v>22</v>
      </c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</row>
    <row r="11" s="84" customFormat="1" spans="1:23">
      <c r="A11" s="89"/>
      <c r="B11" s="89">
        <v>9</v>
      </c>
      <c r="C11" s="7">
        <v>20193035</v>
      </c>
      <c r="D11" s="7"/>
      <c r="E11" s="30">
        <v>39</v>
      </c>
      <c r="F11" s="76">
        <f t="shared" si="0"/>
        <v>0</v>
      </c>
      <c r="G11" s="89"/>
      <c r="H11" s="30" t="s">
        <v>22</v>
      </c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</row>
    <row r="12" s="84" customFormat="1" spans="1:23">
      <c r="A12" s="89"/>
      <c r="B12" s="89">
        <v>10</v>
      </c>
      <c r="C12" s="7">
        <v>20193036</v>
      </c>
      <c r="D12" s="7"/>
      <c r="E12" s="30">
        <v>44</v>
      </c>
      <c r="F12" s="76">
        <f t="shared" si="0"/>
        <v>0</v>
      </c>
      <c r="G12" s="89"/>
      <c r="H12" s="30" t="s">
        <v>22</v>
      </c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</row>
    <row r="13" s="84" customFormat="1" spans="1:23">
      <c r="A13" s="89"/>
      <c r="B13" s="89">
        <v>11</v>
      </c>
      <c r="C13" s="7">
        <v>20193037</v>
      </c>
      <c r="D13" s="7"/>
      <c r="E13" s="30">
        <v>41</v>
      </c>
      <c r="F13" s="76">
        <f t="shared" ref="F13:F76" si="2">D13/E13</f>
        <v>0</v>
      </c>
      <c r="G13" s="89"/>
      <c r="H13" s="30" t="s">
        <v>22</v>
      </c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</row>
    <row r="14" s="84" customFormat="1" spans="1:23">
      <c r="A14" s="89"/>
      <c r="B14" s="89">
        <v>12</v>
      </c>
      <c r="C14" s="7">
        <v>20193038</v>
      </c>
      <c r="D14" s="7"/>
      <c r="E14" s="30">
        <v>43</v>
      </c>
      <c r="F14" s="76">
        <f t="shared" si="2"/>
        <v>0</v>
      </c>
      <c r="G14" s="89"/>
      <c r="H14" s="30" t="s">
        <v>22</v>
      </c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</row>
    <row r="15" s="84" customFormat="1" spans="1:23">
      <c r="A15" s="89"/>
      <c r="B15" s="89">
        <v>13</v>
      </c>
      <c r="C15" s="30">
        <v>20202331</v>
      </c>
      <c r="D15" s="7">
        <v>0</v>
      </c>
      <c r="E15" s="30">
        <v>39</v>
      </c>
      <c r="F15" s="76">
        <f t="shared" si="2"/>
        <v>0</v>
      </c>
      <c r="G15" s="89">
        <f t="shared" si="1"/>
        <v>1</v>
      </c>
      <c r="H15" s="30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</row>
    <row r="16" s="84" customFormat="1" spans="1:23">
      <c r="A16" s="89"/>
      <c r="B16" s="89">
        <v>14</v>
      </c>
      <c r="C16" s="90">
        <v>20202332</v>
      </c>
      <c r="D16" s="89">
        <v>0</v>
      </c>
      <c r="E16" s="90">
        <v>37</v>
      </c>
      <c r="F16" s="91">
        <f t="shared" si="2"/>
        <v>0</v>
      </c>
      <c r="G16" s="89">
        <f t="shared" si="1"/>
        <v>1</v>
      </c>
      <c r="H16" s="89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</row>
    <row r="17" s="84" customFormat="1" spans="1:23">
      <c r="A17" s="89"/>
      <c r="B17" s="89">
        <v>15</v>
      </c>
      <c r="C17" s="7">
        <v>20202931</v>
      </c>
      <c r="D17" s="7">
        <v>0</v>
      </c>
      <c r="E17" s="30">
        <v>31</v>
      </c>
      <c r="F17" s="76">
        <f t="shared" si="2"/>
        <v>0</v>
      </c>
      <c r="G17" s="89">
        <f t="shared" si="1"/>
        <v>1</v>
      </c>
      <c r="H17" s="30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</row>
    <row r="18" s="84" customFormat="1" spans="1:23">
      <c r="A18" s="89"/>
      <c r="B18" s="89">
        <v>16</v>
      </c>
      <c r="C18" s="7">
        <v>20202932</v>
      </c>
      <c r="D18" s="7">
        <v>0</v>
      </c>
      <c r="E18" s="30">
        <v>23</v>
      </c>
      <c r="F18" s="76">
        <f t="shared" si="2"/>
        <v>0</v>
      </c>
      <c r="G18" s="89">
        <f t="shared" si="1"/>
        <v>1</v>
      </c>
      <c r="H18" s="30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</row>
    <row r="19" s="84" customFormat="1" spans="1:23">
      <c r="A19" s="89"/>
      <c r="B19" s="89">
        <v>17</v>
      </c>
      <c r="C19" s="7">
        <v>20202933</v>
      </c>
      <c r="D19" s="7">
        <v>0</v>
      </c>
      <c r="E19" s="30">
        <v>29</v>
      </c>
      <c r="F19" s="76">
        <f t="shared" si="2"/>
        <v>0</v>
      </c>
      <c r="G19" s="89">
        <f t="shared" si="1"/>
        <v>1</v>
      </c>
      <c r="H19" s="30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</row>
    <row r="20" s="84" customFormat="1" spans="1:23">
      <c r="A20" s="89"/>
      <c r="B20" s="89">
        <v>18</v>
      </c>
      <c r="C20" s="7">
        <v>20203031</v>
      </c>
      <c r="D20" s="7">
        <v>0</v>
      </c>
      <c r="E20" s="30">
        <v>51</v>
      </c>
      <c r="F20" s="76">
        <f t="shared" si="2"/>
        <v>0</v>
      </c>
      <c r="G20" s="89">
        <f t="shared" si="1"/>
        <v>1</v>
      </c>
      <c r="H20" s="30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</row>
    <row r="21" s="84" customFormat="1" spans="1:23">
      <c r="A21" s="89"/>
      <c r="B21" s="89">
        <v>19</v>
      </c>
      <c r="C21" s="7">
        <v>20203032</v>
      </c>
      <c r="D21" s="7">
        <v>0</v>
      </c>
      <c r="E21" s="30">
        <v>52</v>
      </c>
      <c r="F21" s="76">
        <f t="shared" si="2"/>
        <v>0</v>
      </c>
      <c r="G21" s="89">
        <f t="shared" si="1"/>
        <v>1</v>
      </c>
      <c r="H21" s="30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</row>
    <row r="22" s="84" customFormat="1" spans="1:23">
      <c r="A22" s="89"/>
      <c r="B22" s="89">
        <v>20</v>
      </c>
      <c r="C22" s="7">
        <v>20203033</v>
      </c>
      <c r="D22" s="7">
        <v>0</v>
      </c>
      <c r="E22" s="30">
        <v>47</v>
      </c>
      <c r="F22" s="76">
        <f t="shared" si="2"/>
        <v>0</v>
      </c>
      <c r="G22" s="89">
        <f t="shared" si="1"/>
        <v>1</v>
      </c>
      <c r="H22" s="30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</row>
    <row r="23" s="84" customFormat="1" spans="1:23">
      <c r="A23" s="89"/>
      <c r="B23" s="89">
        <v>21</v>
      </c>
      <c r="C23" s="7">
        <v>20203034</v>
      </c>
      <c r="D23" s="7">
        <v>0</v>
      </c>
      <c r="E23" s="30">
        <v>48</v>
      </c>
      <c r="F23" s="76">
        <f t="shared" si="2"/>
        <v>0</v>
      </c>
      <c r="G23" s="89">
        <f t="shared" si="1"/>
        <v>1</v>
      </c>
      <c r="H23" s="30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</row>
    <row r="24" s="84" customFormat="1" spans="1:23">
      <c r="A24" s="89"/>
      <c r="B24" s="89">
        <v>22</v>
      </c>
      <c r="C24" s="7">
        <v>20203035</v>
      </c>
      <c r="D24" s="7">
        <v>0</v>
      </c>
      <c r="E24" s="30">
        <v>51</v>
      </c>
      <c r="F24" s="76">
        <f t="shared" si="2"/>
        <v>0</v>
      </c>
      <c r="G24" s="89">
        <f t="shared" si="1"/>
        <v>1</v>
      </c>
      <c r="H24" s="30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</row>
    <row r="25" s="84" customFormat="1" spans="1:23">
      <c r="A25" s="89"/>
      <c r="B25" s="89">
        <v>23</v>
      </c>
      <c r="C25" s="7">
        <v>20203036</v>
      </c>
      <c r="D25" s="7">
        <v>0</v>
      </c>
      <c r="E25" s="30">
        <v>50</v>
      </c>
      <c r="F25" s="76">
        <f t="shared" si="2"/>
        <v>0</v>
      </c>
      <c r="G25" s="89">
        <f t="shared" si="1"/>
        <v>1</v>
      </c>
      <c r="H25" s="30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</row>
    <row r="26" s="84" customFormat="1" spans="1:23">
      <c r="A26" s="89"/>
      <c r="B26" s="89">
        <v>24</v>
      </c>
      <c r="C26" s="7">
        <v>20212331</v>
      </c>
      <c r="D26" s="7">
        <v>0</v>
      </c>
      <c r="E26" s="30">
        <v>32</v>
      </c>
      <c r="F26" s="76">
        <f t="shared" si="2"/>
        <v>0</v>
      </c>
      <c r="G26" s="89">
        <f t="shared" si="1"/>
        <v>1</v>
      </c>
      <c r="H26" s="30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</row>
    <row r="27" s="84" customFormat="1" spans="1:23">
      <c r="A27" s="89"/>
      <c r="B27" s="89">
        <v>25</v>
      </c>
      <c r="C27" s="7">
        <v>20212332</v>
      </c>
      <c r="D27" s="7">
        <v>0</v>
      </c>
      <c r="E27" s="30">
        <v>32</v>
      </c>
      <c r="F27" s="76">
        <f t="shared" si="2"/>
        <v>0</v>
      </c>
      <c r="G27" s="89">
        <f t="shared" si="1"/>
        <v>1</v>
      </c>
      <c r="H27" s="30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</row>
    <row r="28" s="84" customFormat="1" spans="1:23">
      <c r="A28" s="89"/>
      <c r="B28" s="89">
        <v>26</v>
      </c>
      <c r="C28" s="7">
        <v>20212333</v>
      </c>
      <c r="D28" s="7">
        <v>0</v>
      </c>
      <c r="E28" s="30">
        <v>30</v>
      </c>
      <c r="F28" s="76">
        <f t="shared" si="2"/>
        <v>0</v>
      </c>
      <c r="G28" s="89">
        <f t="shared" si="1"/>
        <v>1</v>
      </c>
      <c r="H28" s="30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</row>
    <row r="29" s="84" customFormat="1" spans="1:23">
      <c r="A29" s="89"/>
      <c r="B29" s="89">
        <v>27</v>
      </c>
      <c r="C29" s="7">
        <v>20212931</v>
      </c>
      <c r="D29" s="7">
        <v>0</v>
      </c>
      <c r="E29" s="30">
        <v>41</v>
      </c>
      <c r="F29" s="76">
        <f t="shared" si="2"/>
        <v>0</v>
      </c>
      <c r="G29" s="89">
        <f t="shared" si="1"/>
        <v>1</v>
      </c>
      <c r="H29" s="30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</row>
    <row r="30" s="84" customFormat="1" spans="1:23">
      <c r="A30" s="89"/>
      <c r="B30" s="89">
        <v>28</v>
      </c>
      <c r="C30" s="7">
        <v>20212932</v>
      </c>
      <c r="D30" s="7">
        <v>0</v>
      </c>
      <c r="E30" s="30">
        <v>38</v>
      </c>
      <c r="F30" s="76">
        <f t="shared" si="2"/>
        <v>0</v>
      </c>
      <c r="G30" s="89">
        <f t="shared" si="1"/>
        <v>1</v>
      </c>
      <c r="H30" s="30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</row>
    <row r="31" s="84" customFormat="1" spans="1:23">
      <c r="A31" s="89"/>
      <c r="B31" s="89">
        <v>29</v>
      </c>
      <c r="C31" s="7">
        <v>20212933</v>
      </c>
      <c r="D31" s="7">
        <v>0</v>
      </c>
      <c r="E31" s="30">
        <v>40</v>
      </c>
      <c r="F31" s="76">
        <f t="shared" si="2"/>
        <v>0</v>
      </c>
      <c r="G31" s="89">
        <f t="shared" si="1"/>
        <v>1</v>
      </c>
      <c r="H31" s="30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</row>
    <row r="32" s="84" customFormat="1" spans="1:23">
      <c r="A32" s="89"/>
      <c r="B32" s="89">
        <v>30</v>
      </c>
      <c r="C32" s="7">
        <v>20212941</v>
      </c>
      <c r="D32" s="7">
        <v>0</v>
      </c>
      <c r="E32" s="30">
        <v>40</v>
      </c>
      <c r="F32" s="76">
        <f t="shared" si="2"/>
        <v>0</v>
      </c>
      <c r="G32" s="89">
        <f t="shared" si="1"/>
        <v>1</v>
      </c>
      <c r="H32" s="30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</row>
    <row r="33" s="84" customFormat="1" spans="1:23">
      <c r="A33" s="89"/>
      <c r="B33" s="89">
        <v>31</v>
      </c>
      <c r="C33" s="7">
        <v>20213031</v>
      </c>
      <c r="D33" s="7">
        <v>0</v>
      </c>
      <c r="E33" s="30">
        <v>44</v>
      </c>
      <c r="F33" s="76">
        <f t="shared" si="2"/>
        <v>0</v>
      </c>
      <c r="G33" s="89">
        <f t="shared" si="1"/>
        <v>1</v>
      </c>
      <c r="H33" s="30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</row>
    <row r="34" s="84" customFormat="1" spans="1:23">
      <c r="A34" s="89"/>
      <c r="B34" s="89">
        <v>32</v>
      </c>
      <c r="C34" s="7">
        <v>20213032</v>
      </c>
      <c r="D34" s="7">
        <v>0</v>
      </c>
      <c r="E34" s="30">
        <v>35</v>
      </c>
      <c r="F34" s="76">
        <f t="shared" si="2"/>
        <v>0</v>
      </c>
      <c r="G34" s="89">
        <f t="shared" si="1"/>
        <v>1</v>
      </c>
      <c r="H34" s="30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</row>
    <row r="35" s="84" customFormat="1" spans="1:23">
      <c r="A35" s="89"/>
      <c r="B35" s="89">
        <v>33</v>
      </c>
      <c r="C35" s="7">
        <v>20213033</v>
      </c>
      <c r="D35" s="7">
        <v>0</v>
      </c>
      <c r="E35" s="30">
        <v>35</v>
      </c>
      <c r="F35" s="76">
        <f t="shared" si="2"/>
        <v>0</v>
      </c>
      <c r="G35" s="89">
        <f t="shared" si="1"/>
        <v>1</v>
      </c>
      <c r="H35" s="30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</row>
    <row r="36" s="84" customFormat="1" spans="1:23">
      <c r="A36" s="89"/>
      <c r="B36" s="89">
        <v>34</v>
      </c>
      <c r="C36" s="30">
        <v>20222331</v>
      </c>
      <c r="D36" s="7">
        <v>0</v>
      </c>
      <c r="E36" s="30">
        <v>30</v>
      </c>
      <c r="F36" s="76">
        <f t="shared" si="2"/>
        <v>0</v>
      </c>
      <c r="G36" s="89">
        <f t="shared" si="1"/>
        <v>1</v>
      </c>
      <c r="H36" s="30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</row>
    <row r="37" s="84" customFormat="1" spans="1:23">
      <c r="A37" s="89"/>
      <c r="B37" s="89">
        <v>35</v>
      </c>
      <c r="C37" s="30">
        <v>20222332</v>
      </c>
      <c r="D37" s="7">
        <v>0</v>
      </c>
      <c r="E37" s="30">
        <v>30</v>
      </c>
      <c r="F37" s="76">
        <f t="shared" si="2"/>
        <v>0</v>
      </c>
      <c r="G37" s="89">
        <f t="shared" si="1"/>
        <v>1</v>
      </c>
      <c r="H37" s="30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</row>
    <row r="38" s="84" customFormat="1" spans="1:23">
      <c r="A38" s="89"/>
      <c r="B38" s="89">
        <v>36</v>
      </c>
      <c r="C38" s="30">
        <v>20222333</v>
      </c>
      <c r="D38" s="7">
        <v>0</v>
      </c>
      <c r="E38" s="30">
        <v>29</v>
      </c>
      <c r="F38" s="76">
        <f t="shared" si="2"/>
        <v>0</v>
      </c>
      <c r="G38" s="7">
        <f t="shared" si="1"/>
        <v>1</v>
      </c>
      <c r="H38" s="7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</row>
    <row r="39" s="84" customFormat="1" spans="1:23">
      <c r="A39" s="89"/>
      <c r="B39" s="89">
        <v>37</v>
      </c>
      <c r="C39" s="30">
        <v>20222931</v>
      </c>
      <c r="D39" s="7">
        <v>0</v>
      </c>
      <c r="E39" s="30">
        <v>43</v>
      </c>
      <c r="F39" s="76">
        <f t="shared" si="2"/>
        <v>0</v>
      </c>
      <c r="G39" s="89">
        <f t="shared" si="1"/>
        <v>1</v>
      </c>
      <c r="H39" s="30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</row>
    <row r="40" s="84" customFormat="1" spans="1:23">
      <c r="A40" s="89"/>
      <c r="B40" s="89">
        <v>38</v>
      </c>
      <c r="C40" s="30">
        <v>20222932</v>
      </c>
      <c r="D40" s="7">
        <v>0</v>
      </c>
      <c r="E40" s="30">
        <v>42</v>
      </c>
      <c r="F40" s="76">
        <f t="shared" si="2"/>
        <v>0</v>
      </c>
      <c r="G40" s="89">
        <f t="shared" si="1"/>
        <v>1</v>
      </c>
      <c r="H40" s="30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</row>
    <row r="41" s="84" customFormat="1" spans="1:23">
      <c r="A41" s="89"/>
      <c r="B41" s="89">
        <v>39</v>
      </c>
      <c r="C41" s="90">
        <v>20222933</v>
      </c>
      <c r="D41" s="89">
        <v>0</v>
      </c>
      <c r="E41" s="90">
        <v>45</v>
      </c>
      <c r="F41" s="91">
        <f t="shared" si="2"/>
        <v>0</v>
      </c>
      <c r="G41" s="89">
        <f t="shared" si="1"/>
        <v>1</v>
      </c>
      <c r="H41" s="89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</row>
    <row r="42" s="84" customFormat="1" spans="1:23">
      <c r="A42" s="89"/>
      <c r="B42" s="89">
        <v>40</v>
      </c>
      <c r="C42" s="90">
        <v>20222934</v>
      </c>
      <c r="D42" s="89">
        <v>0</v>
      </c>
      <c r="E42" s="90">
        <v>40</v>
      </c>
      <c r="F42" s="91">
        <f t="shared" si="2"/>
        <v>0</v>
      </c>
      <c r="G42" s="89">
        <f t="shared" si="1"/>
        <v>1</v>
      </c>
      <c r="H42" s="89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</row>
    <row r="43" s="84" customFormat="1" spans="1:23">
      <c r="A43" s="89"/>
      <c r="B43" s="89">
        <v>41</v>
      </c>
      <c r="C43" s="30">
        <v>20222941</v>
      </c>
      <c r="D43" s="7">
        <v>0</v>
      </c>
      <c r="E43" s="30">
        <v>45</v>
      </c>
      <c r="F43" s="76">
        <f t="shared" si="2"/>
        <v>0</v>
      </c>
      <c r="G43" s="89">
        <f t="shared" si="1"/>
        <v>1</v>
      </c>
      <c r="H43" s="7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</row>
    <row r="44" s="84" customFormat="1" spans="1:23">
      <c r="A44" s="89"/>
      <c r="B44" s="89">
        <v>42</v>
      </c>
      <c r="C44" s="30">
        <v>20223031</v>
      </c>
      <c r="D44" s="7">
        <v>0</v>
      </c>
      <c r="E44" s="30">
        <v>45</v>
      </c>
      <c r="F44" s="76">
        <f t="shared" si="2"/>
        <v>0</v>
      </c>
      <c r="G44" s="89">
        <f t="shared" si="1"/>
        <v>1</v>
      </c>
      <c r="H44" s="7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</row>
    <row r="45" s="84" customFormat="1" spans="1:23">
      <c r="A45" s="89"/>
      <c r="B45" s="89">
        <v>43</v>
      </c>
      <c r="C45" s="30">
        <v>20223032</v>
      </c>
      <c r="D45" s="7">
        <v>0</v>
      </c>
      <c r="E45" s="30">
        <v>35</v>
      </c>
      <c r="F45" s="76">
        <f t="shared" si="2"/>
        <v>0</v>
      </c>
      <c r="G45" s="89">
        <f t="shared" si="1"/>
        <v>1</v>
      </c>
      <c r="H45" s="7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</row>
    <row r="46" s="84" customFormat="1" spans="1:23">
      <c r="A46" s="89"/>
      <c r="B46" s="89">
        <v>44</v>
      </c>
      <c r="C46" s="30">
        <v>20223033</v>
      </c>
      <c r="D46" s="7">
        <v>0</v>
      </c>
      <c r="E46" s="30">
        <v>35</v>
      </c>
      <c r="F46" s="76">
        <f t="shared" si="2"/>
        <v>0</v>
      </c>
      <c r="G46" s="89">
        <f t="shared" si="1"/>
        <v>1</v>
      </c>
      <c r="H46" s="7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F7" sqref="F7"/>
    </sheetView>
  </sheetViews>
  <sheetFormatPr defaultColWidth="9" defaultRowHeight="13.5"/>
  <cols>
    <col min="1" max="1" width="21.6666666666667" style="26" customWidth="1"/>
    <col min="2" max="2" width="12.6666666666667" style="26" customWidth="1"/>
    <col min="3" max="3" width="15.6666666666667" style="26" customWidth="1"/>
    <col min="4" max="4" width="24.6666666666667" style="26" customWidth="1"/>
    <col min="5" max="5" width="9.66666666666667" style="26" customWidth="1"/>
    <col min="6" max="6" width="29.8833333333333" style="26" customWidth="1"/>
    <col min="7" max="8" width="15.4416666666667" style="26" customWidth="1"/>
    <col min="9" max="9" width="19.5583333333333" style="26" customWidth="1"/>
    <col min="10" max="10" width="9.66666666666667" style="26" customWidth="1"/>
    <col min="11" max="16384" width="9" style="26"/>
  </cols>
  <sheetData>
    <row r="1" s="3" customFormat="1" ht="22.5" spans="1:10">
      <c r="A1" s="79" t="s">
        <v>23</v>
      </c>
      <c r="B1" s="80"/>
      <c r="C1" s="80"/>
      <c r="D1" s="80"/>
      <c r="E1" s="80"/>
      <c r="F1" s="80"/>
      <c r="G1" s="80"/>
      <c r="H1" s="80"/>
      <c r="I1" s="80"/>
      <c r="J1" s="82"/>
    </row>
    <row r="2" s="3" customFormat="1" ht="20.25" spans="1:10">
      <c r="A2" s="60" t="s">
        <v>14</v>
      </c>
      <c r="B2" s="5" t="s">
        <v>16</v>
      </c>
      <c r="C2" s="5" t="s">
        <v>24</v>
      </c>
      <c r="D2" s="5" t="s">
        <v>25</v>
      </c>
      <c r="E2" s="5" t="s">
        <v>26</v>
      </c>
      <c r="F2" s="81" t="s">
        <v>27</v>
      </c>
      <c r="G2" s="5" t="s">
        <v>28</v>
      </c>
      <c r="H2" s="5" t="s">
        <v>29</v>
      </c>
      <c r="I2" s="5" t="s">
        <v>30</v>
      </c>
      <c r="J2" s="68" t="s">
        <v>21</v>
      </c>
    </row>
    <row r="3" s="3" customFormat="1" ht="18.75" spans="1:10">
      <c r="A3" s="77" t="s">
        <v>2</v>
      </c>
      <c r="B3" s="8" t="s">
        <v>31</v>
      </c>
      <c r="C3" s="9"/>
      <c r="D3" s="9"/>
      <c r="E3" s="9"/>
      <c r="F3" s="9"/>
      <c r="G3" s="9"/>
      <c r="H3" s="9"/>
      <c r="I3" s="9"/>
      <c r="J3" s="10"/>
    </row>
    <row r="4" s="3" customFormat="1" ht="14.25" spans="1:10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="3" customFormat="1" ht="14.25" spans="1:10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="3" customFormat="1" ht="14.25" spans="1:10">
      <c r="A6" s="26"/>
      <c r="B6" s="26"/>
      <c r="C6" s="26"/>
      <c r="D6" s="26"/>
      <c r="E6" s="26"/>
      <c r="F6" s="26"/>
      <c r="G6" s="26"/>
      <c r="H6" s="26"/>
      <c r="I6" s="26"/>
      <c r="J6" s="26"/>
    </row>
    <row r="7" s="3" customFormat="1" ht="14.25" spans="1:10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="3" customFormat="1" ht="14.25" spans="1:10">
      <c r="A8" s="26"/>
      <c r="B8" s="26"/>
      <c r="C8" s="26"/>
      <c r="D8" s="26"/>
      <c r="E8" s="26"/>
      <c r="F8" s="26"/>
      <c r="G8" s="26"/>
      <c r="H8" s="26"/>
      <c r="I8" s="26"/>
      <c r="J8" s="26"/>
    </row>
    <row r="9" s="3" customFormat="1" ht="14.25" spans="1:10">
      <c r="A9" s="26"/>
      <c r="B9" s="26"/>
      <c r="C9" s="26"/>
      <c r="D9" s="26"/>
      <c r="E9" s="26"/>
      <c r="F9" s="26"/>
      <c r="G9" s="26"/>
      <c r="H9" s="26"/>
      <c r="I9" s="26"/>
      <c r="J9" s="26"/>
    </row>
    <row r="10" s="3" customFormat="1" ht="14.25" spans="1:10">
      <c r="A10" s="26"/>
      <c r="B10" s="26"/>
      <c r="C10" s="26"/>
      <c r="D10" s="26"/>
      <c r="E10" s="26"/>
      <c r="F10" s="26"/>
      <c r="G10" s="26"/>
      <c r="H10" s="26"/>
      <c r="I10" s="26"/>
      <c r="J10" s="26"/>
    </row>
    <row r="11" s="3" customFormat="1" ht="14.25" spans="1:10">
      <c r="A11" s="26"/>
      <c r="B11" s="26"/>
      <c r="C11" s="26"/>
      <c r="D11" s="26"/>
      <c r="E11" s="26"/>
      <c r="F11" s="26"/>
      <c r="G11" s="26"/>
      <c r="H11" s="26"/>
      <c r="I11" s="26"/>
      <c r="J11" s="26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opLeftCell="A26" workbookViewId="0">
      <selection activeCell="C51" sqref="C51"/>
    </sheetView>
  </sheetViews>
  <sheetFormatPr defaultColWidth="9" defaultRowHeight="18.75"/>
  <cols>
    <col min="1" max="1" width="25.4416666666667" style="71" customWidth="1"/>
    <col min="2" max="2" width="8.33333333333333" style="70" customWidth="1"/>
    <col min="3" max="3" width="14.775" style="71" customWidth="1"/>
    <col min="4" max="4" width="13.4416666666667" style="71" customWidth="1"/>
    <col min="5" max="5" width="16.5583333333333" style="71" customWidth="1"/>
    <col min="6" max="6" width="11.1083333333333" style="71" customWidth="1"/>
    <col min="7" max="7" width="16.5583333333333" style="71" customWidth="1"/>
    <col min="8" max="8" width="78.6666666666667" style="71" customWidth="1"/>
    <col min="9" max="9" width="9.66666666666667" style="71" customWidth="1"/>
    <col min="10" max="16384" width="9" style="71"/>
  </cols>
  <sheetData>
    <row r="1" s="70" customFormat="1" ht="22.5" spans="1:8">
      <c r="A1" s="72" t="s">
        <v>32</v>
      </c>
      <c r="B1" s="72"/>
      <c r="C1" s="73"/>
      <c r="D1" s="73"/>
      <c r="E1" s="73"/>
      <c r="F1" s="73"/>
      <c r="G1" s="73"/>
      <c r="H1" s="73"/>
    </row>
    <row r="2" s="70" customFormat="1" ht="20.25" spans="1:8">
      <c r="A2" s="74" t="s">
        <v>14</v>
      </c>
      <c r="B2" s="74" t="s">
        <v>15</v>
      </c>
      <c r="C2" s="74" t="s">
        <v>16</v>
      </c>
      <c r="D2" s="74" t="s">
        <v>33</v>
      </c>
      <c r="E2" s="74" t="s">
        <v>18</v>
      </c>
      <c r="F2" s="75" t="s">
        <v>34</v>
      </c>
      <c r="G2" s="74" t="s">
        <v>35</v>
      </c>
      <c r="H2" s="74" t="s">
        <v>21</v>
      </c>
    </row>
    <row r="3" s="70" customFormat="1" spans="1:8">
      <c r="A3" s="30" t="s">
        <v>2</v>
      </c>
      <c r="B3" s="30">
        <v>1</v>
      </c>
      <c r="C3" s="30">
        <v>20192331</v>
      </c>
      <c r="D3" s="7">
        <v>1</v>
      </c>
      <c r="E3" s="30">
        <v>36</v>
      </c>
      <c r="F3" s="76">
        <f t="shared" ref="F3:F12" si="0">D3/E3</f>
        <v>0.0277777777777778</v>
      </c>
      <c r="G3" s="77">
        <f>RANK(F3,$F$3:$F$46,1)</f>
        <v>33</v>
      </c>
      <c r="H3" s="30"/>
    </row>
    <row r="4" s="70" customFormat="1" spans="1:8">
      <c r="A4" s="30"/>
      <c r="B4" s="30">
        <v>2</v>
      </c>
      <c r="C4" s="30">
        <v>20192332</v>
      </c>
      <c r="D4" s="7">
        <v>0</v>
      </c>
      <c r="E4" s="30">
        <v>34</v>
      </c>
      <c r="F4" s="76">
        <f t="shared" si="0"/>
        <v>0</v>
      </c>
      <c r="G4" s="77">
        <f t="shared" ref="G4:G46" si="1">RANK(F4,$F$3:$F$46,1)</f>
        <v>1</v>
      </c>
      <c r="H4" s="30"/>
    </row>
    <row r="5" s="70" customFormat="1" spans="1:8">
      <c r="A5" s="30"/>
      <c r="B5" s="30">
        <v>3</v>
      </c>
      <c r="C5" s="30">
        <v>20192931</v>
      </c>
      <c r="D5" s="7"/>
      <c r="E5" s="30">
        <v>30</v>
      </c>
      <c r="F5" s="76">
        <f t="shared" si="0"/>
        <v>0</v>
      </c>
      <c r="G5" s="77"/>
      <c r="H5" s="30" t="s">
        <v>22</v>
      </c>
    </row>
    <row r="6" s="70" customFormat="1" spans="1:8">
      <c r="A6" s="30"/>
      <c r="B6" s="30">
        <v>4</v>
      </c>
      <c r="C6" s="30">
        <v>20192932</v>
      </c>
      <c r="D6" s="7"/>
      <c r="E6" s="30">
        <v>28</v>
      </c>
      <c r="F6" s="76">
        <f t="shared" si="0"/>
        <v>0</v>
      </c>
      <c r="G6" s="77"/>
      <c r="H6" s="30" t="s">
        <v>22</v>
      </c>
    </row>
    <row r="7" s="70" customFormat="1" spans="1:8">
      <c r="A7" s="30"/>
      <c r="B7" s="30">
        <v>5</v>
      </c>
      <c r="C7" s="30">
        <v>20193031</v>
      </c>
      <c r="D7" s="7"/>
      <c r="E7" s="30">
        <v>45</v>
      </c>
      <c r="F7" s="76">
        <f t="shared" si="0"/>
        <v>0</v>
      </c>
      <c r="G7" s="77"/>
      <c r="H7" s="30" t="s">
        <v>22</v>
      </c>
    </row>
    <row r="8" s="70" customFormat="1" spans="1:8">
      <c r="A8" s="30"/>
      <c r="B8" s="30">
        <v>6</v>
      </c>
      <c r="C8" s="30">
        <v>20193032</v>
      </c>
      <c r="D8" s="7"/>
      <c r="E8" s="30">
        <v>47</v>
      </c>
      <c r="F8" s="76">
        <f t="shared" si="0"/>
        <v>0</v>
      </c>
      <c r="G8" s="77"/>
      <c r="H8" s="30" t="s">
        <v>22</v>
      </c>
    </row>
    <row r="9" s="70" customFormat="1" spans="1:8">
      <c r="A9" s="30"/>
      <c r="B9" s="30">
        <v>7</v>
      </c>
      <c r="C9" s="30">
        <v>20193033</v>
      </c>
      <c r="D9" s="7"/>
      <c r="E9" s="30">
        <v>45</v>
      </c>
      <c r="F9" s="76">
        <f t="shared" si="0"/>
        <v>0</v>
      </c>
      <c r="G9" s="77"/>
      <c r="H9" s="30" t="s">
        <v>22</v>
      </c>
    </row>
    <row r="10" s="70" customFormat="1" spans="1:8">
      <c r="A10" s="30"/>
      <c r="B10" s="30">
        <v>8</v>
      </c>
      <c r="C10" s="30">
        <v>20193034</v>
      </c>
      <c r="D10" s="7"/>
      <c r="E10" s="30">
        <v>42</v>
      </c>
      <c r="F10" s="76">
        <f t="shared" si="0"/>
        <v>0</v>
      </c>
      <c r="G10" s="77"/>
      <c r="H10" s="30" t="s">
        <v>22</v>
      </c>
    </row>
    <row r="11" s="70" customFormat="1" spans="1:8">
      <c r="A11" s="30"/>
      <c r="B11" s="30">
        <v>9</v>
      </c>
      <c r="C11" s="30">
        <v>20193035</v>
      </c>
      <c r="D11" s="7"/>
      <c r="E11" s="30">
        <v>39</v>
      </c>
      <c r="F11" s="76">
        <f t="shared" si="0"/>
        <v>0</v>
      </c>
      <c r="G11" s="77"/>
      <c r="H11" s="30" t="s">
        <v>22</v>
      </c>
    </row>
    <row r="12" s="70" customFormat="1" spans="1:8">
      <c r="A12" s="30"/>
      <c r="B12" s="30">
        <v>10</v>
      </c>
      <c r="C12" s="30">
        <v>20193036</v>
      </c>
      <c r="D12" s="7"/>
      <c r="E12" s="30">
        <v>44</v>
      </c>
      <c r="F12" s="76">
        <f t="shared" si="0"/>
        <v>0</v>
      </c>
      <c r="G12" s="77"/>
      <c r="H12" s="30" t="s">
        <v>22</v>
      </c>
    </row>
    <row r="13" s="70" customFormat="1" spans="1:8">
      <c r="A13" s="30"/>
      <c r="B13" s="30">
        <v>11</v>
      </c>
      <c r="C13" s="30">
        <v>20193037</v>
      </c>
      <c r="D13" s="7"/>
      <c r="E13" s="30">
        <v>41</v>
      </c>
      <c r="F13" s="76">
        <f t="shared" ref="F13:F76" si="2">D13/E13</f>
        <v>0</v>
      </c>
      <c r="G13" s="77"/>
      <c r="H13" s="30" t="s">
        <v>22</v>
      </c>
    </row>
    <row r="14" s="70" customFormat="1" spans="1:8">
      <c r="A14" s="30"/>
      <c r="B14" s="30">
        <v>12</v>
      </c>
      <c r="C14" s="30">
        <v>20193038</v>
      </c>
      <c r="D14" s="7"/>
      <c r="E14" s="30">
        <v>43</v>
      </c>
      <c r="F14" s="76">
        <f t="shared" si="2"/>
        <v>0</v>
      </c>
      <c r="G14" s="77"/>
      <c r="H14" s="30" t="s">
        <v>22</v>
      </c>
    </row>
    <row r="15" s="70" customFormat="1" spans="1:8">
      <c r="A15" s="30"/>
      <c r="B15" s="30">
        <v>13</v>
      </c>
      <c r="C15" s="30">
        <v>20202331</v>
      </c>
      <c r="D15" s="7">
        <v>10</v>
      </c>
      <c r="E15" s="30">
        <v>39</v>
      </c>
      <c r="F15" s="76">
        <f t="shared" si="2"/>
        <v>0.256410256410256</v>
      </c>
      <c r="G15" s="77">
        <f t="shared" si="1"/>
        <v>42</v>
      </c>
      <c r="H15" s="30"/>
    </row>
    <row r="16" s="70" customFormat="1" spans="1:8">
      <c r="A16" s="30"/>
      <c r="B16" s="30">
        <v>14</v>
      </c>
      <c r="C16" s="30">
        <v>20202332</v>
      </c>
      <c r="D16" s="7">
        <v>7</v>
      </c>
      <c r="E16" s="30">
        <v>37</v>
      </c>
      <c r="F16" s="76">
        <f t="shared" si="2"/>
        <v>0.189189189189189</v>
      </c>
      <c r="G16" s="77">
        <f t="shared" si="1"/>
        <v>39</v>
      </c>
      <c r="H16" s="30"/>
    </row>
    <row r="17" s="70" customFormat="1" spans="1:8">
      <c r="A17" s="30"/>
      <c r="B17" s="30">
        <v>15</v>
      </c>
      <c r="C17" s="30">
        <v>20202931</v>
      </c>
      <c r="D17" s="7">
        <v>0</v>
      </c>
      <c r="E17" s="30">
        <v>31</v>
      </c>
      <c r="F17" s="76">
        <f t="shared" si="2"/>
        <v>0</v>
      </c>
      <c r="G17" s="77">
        <f t="shared" si="1"/>
        <v>1</v>
      </c>
      <c r="H17" s="30"/>
    </row>
    <row r="18" s="70" customFormat="1" spans="1:8">
      <c r="A18" s="30"/>
      <c r="B18" s="30">
        <v>16</v>
      </c>
      <c r="C18" s="30">
        <v>20202932</v>
      </c>
      <c r="D18" s="7">
        <v>0</v>
      </c>
      <c r="E18" s="30">
        <v>23</v>
      </c>
      <c r="F18" s="76">
        <f t="shared" si="2"/>
        <v>0</v>
      </c>
      <c r="G18" s="77">
        <f t="shared" si="1"/>
        <v>1</v>
      </c>
      <c r="H18" s="30"/>
    </row>
    <row r="19" s="70" customFormat="1" spans="1:8">
      <c r="A19" s="30"/>
      <c r="B19" s="30">
        <v>17</v>
      </c>
      <c r="C19" s="30">
        <v>20202933</v>
      </c>
      <c r="D19" s="7">
        <v>0</v>
      </c>
      <c r="E19" s="30">
        <v>29</v>
      </c>
      <c r="F19" s="76">
        <f t="shared" si="2"/>
        <v>0</v>
      </c>
      <c r="G19" s="77">
        <f t="shared" si="1"/>
        <v>1</v>
      </c>
      <c r="H19" s="30"/>
    </row>
    <row r="20" s="70" customFormat="1" spans="1:8">
      <c r="A20" s="30"/>
      <c r="B20" s="30">
        <v>18</v>
      </c>
      <c r="C20" s="30">
        <v>20203031</v>
      </c>
      <c r="D20" s="7">
        <v>0</v>
      </c>
      <c r="E20" s="30">
        <v>51</v>
      </c>
      <c r="F20" s="76">
        <f t="shared" si="2"/>
        <v>0</v>
      </c>
      <c r="G20" s="77">
        <f t="shared" si="1"/>
        <v>1</v>
      </c>
      <c r="H20" s="30"/>
    </row>
    <row r="21" s="70" customFormat="1" spans="1:8">
      <c r="A21" s="30"/>
      <c r="B21" s="30">
        <v>19</v>
      </c>
      <c r="C21" s="30">
        <v>20203032</v>
      </c>
      <c r="D21" s="7">
        <v>0</v>
      </c>
      <c r="E21" s="30">
        <v>52</v>
      </c>
      <c r="F21" s="76">
        <f t="shared" si="2"/>
        <v>0</v>
      </c>
      <c r="G21" s="77">
        <f t="shared" si="1"/>
        <v>1</v>
      </c>
      <c r="H21" s="30"/>
    </row>
    <row r="22" s="70" customFormat="1" spans="1:8">
      <c r="A22" s="30"/>
      <c r="B22" s="30">
        <v>20</v>
      </c>
      <c r="C22" s="30">
        <v>20203033</v>
      </c>
      <c r="D22" s="7">
        <v>2</v>
      </c>
      <c r="E22" s="30">
        <v>47</v>
      </c>
      <c r="F22" s="76">
        <f t="shared" si="2"/>
        <v>0.0425531914893617</v>
      </c>
      <c r="G22" s="77">
        <f t="shared" si="1"/>
        <v>35</v>
      </c>
      <c r="H22" s="30"/>
    </row>
    <row r="23" s="70" customFormat="1" spans="1:8">
      <c r="A23" s="30"/>
      <c r="B23" s="30">
        <v>21</v>
      </c>
      <c r="C23" s="30">
        <v>20203034</v>
      </c>
      <c r="D23" s="7">
        <v>0</v>
      </c>
      <c r="E23" s="30">
        <v>48</v>
      </c>
      <c r="F23" s="76">
        <f t="shared" si="2"/>
        <v>0</v>
      </c>
      <c r="G23" s="77">
        <f t="shared" si="1"/>
        <v>1</v>
      </c>
      <c r="H23" s="30"/>
    </row>
    <row r="24" s="70" customFormat="1" spans="1:8">
      <c r="A24" s="30"/>
      <c r="B24" s="30">
        <v>22</v>
      </c>
      <c r="C24" s="30">
        <v>20203035</v>
      </c>
      <c r="D24" s="7">
        <v>0</v>
      </c>
      <c r="E24" s="30">
        <v>51</v>
      </c>
      <c r="F24" s="76">
        <f t="shared" si="2"/>
        <v>0</v>
      </c>
      <c r="G24" s="77">
        <f t="shared" si="1"/>
        <v>1</v>
      </c>
      <c r="H24" s="30"/>
    </row>
    <row r="25" s="70" customFormat="1" spans="1:8">
      <c r="A25" s="30"/>
      <c r="B25" s="30">
        <v>23</v>
      </c>
      <c r="C25" s="30">
        <v>20203036</v>
      </c>
      <c r="D25" s="7">
        <v>0</v>
      </c>
      <c r="E25" s="30">
        <v>50</v>
      </c>
      <c r="F25" s="76">
        <f t="shared" si="2"/>
        <v>0</v>
      </c>
      <c r="G25" s="77">
        <f t="shared" si="1"/>
        <v>1</v>
      </c>
      <c r="H25" s="30"/>
    </row>
    <row r="26" s="70" customFormat="1" spans="1:8">
      <c r="A26" s="30"/>
      <c r="B26" s="30">
        <v>24</v>
      </c>
      <c r="C26" s="30">
        <v>20212331</v>
      </c>
      <c r="D26" s="7">
        <v>14</v>
      </c>
      <c r="E26" s="30">
        <v>32</v>
      </c>
      <c r="F26" s="76">
        <f t="shared" si="2"/>
        <v>0.4375</v>
      </c>
      <c r="G26" s="77">
        <f t="shared" si="1"/>
        <v>44</v>
      </c>
      <c r="H26" s="30"/>
    </row>
    <row r="27" s="70" customFormat="1" spans="1:8">
      <c r="A27" s="30"/>
      <c r="B27" s="30">
        <v>25</v>
      </c>
      <c r="C27" s="30">
        <v>20212332</v>
      </c>
      <c r="D27" s="7">
        <v>0</v>
      </c>
      <c r="E27" s="30">
        <v>32</v>
      </c>
      <c r="F27" s="76">
        <f t="shared" si="2"/>
        <v>0</v>
      </c>
      <c r="G27" s="77">
        <f t="shared" si="1"/>
        <v>1</v>
      </c>
      <c r="H27" s="30"/>
    </row>
    <row r="28" s="70" customFormat="1" spans="1:8">
      <c r="A28" s="30"/>
      <c r="B28" s="30">
        <v>26</v>
      </c>
      <c r="C28" s="30">
        <v>20212333</v>
      </c>
      <c r="D28" s="7">
        <v>0</v>
      </c>
      <c r="E28" s="30">
        <v>30</v>
      </c>
      <c r="F28" s="76">
        <f t="shared" si="2"/>
        <v>0</v>
      </c>
      <c r="G28" s="77">
        <f t="shared" si="1"/>
        <v>1</v>
      </c>
      <c r="H28" s="30"/>
    </row>
    <row r="29" s="70" customFormat="1" spans="1:8">
      <c r="A29" s="30"/>
      <c r="B29" s="30">
        <v>27</v>
      </c>
      <c r="C29" s="30">
        <v>20212931</v>
      </c>
      <c r="D29" s="7">
        <v>0</v>
      </c>
      <c r="E29" s="30">
        <v>41</v>
      </c>
      <c r="F29" s="76">
        <f t="shared" si="2"/>
        <v>0</v>
      </c>
      <c r="G29" s="77">
        <f t="shared" si="1"/>
        <v>1</v>
      </c>
      <c r="H29" s="30"/>
    </row>
    <row r="30" s="70" customFormat="1" spans="1:8">
      <c r="A30" s="30"/>
      <c r="B30" s="30">
        <v>28</v>
      </c>
      <c r="C30" s="30">
        <v>20212932</v>
      </c>
      <c r="D30" s="7">
        <v>0</v>
      </c>
      <c r="E30" s="30">
        <v>38</v>
      </c>
      <c r="F30" s="76">
        <f t="shared" si="2"/>
        <v>0</v>
      </c>
      <c r="G30" s="77">
        <f t="shared" si="1"/>
        <v>1</v>
      </c>
      <c r="H30" s="30"/>
    </row>
    <row r="31" s="70" customFormat="1" spans="1:8">
      <c r="A31" s="30"/>
      <c r="B31" s="30">
        <v>29</v>
      </c>
      <c r="C31" s="30">
        <v>20212933</v>
      </c>
      <c r="D31" s="7">
        <v>0</v>
      </c>
      <c r="E31" s="30">
        <v>40</v>
      </c>
      <c r="F31" s="76">
        <f t="shared" si="2"/>
        <v>0</v>
      </c>
      <c r="G31" s="77">
        <f t="shared" si="1"/>
        <v>1</v>
      </c>
      <c r="H31" s="30"/>
    </row>
    <row r="32" s="70" customFormat="1" spans="1:8">
      <c r="A32" s="30"/>
      <c r="B32" s="30">
        <v>30</v>
      </c>
      <c r="C32" s="30">
        <v>20212941</v>
      </c>
      <c r="D32" s="7">
        <v>0</v>
      </c>
      <c r="E32" s="30">
        <v>40</v>
      </c>
      <c r="F32" s="76">
        <f t="shared" si="2"/>
        <v>0</v>
      </c>
      <c r="G32" s="77">
        <f t="shared" si="1"/>
        <v>1</v>
      </c>
      <c r="H32" s="30"/>
    </row>
    <row r="33" s="70" customFormat="1" spans="1:8">
      <c r="A33" s="30"/>
      <c r="B33" s="30">
        <v>31</v>
      </c>
      <c r="C33" s="30">
        <v>20213031</v>
      </c>
      <c r="D33" s="7">
        <v>2</v>
      </c>
      <c r="E33" s="30">
        <v>44</v>
      </c>
      <c r="F33" s="76">
        <f t="shared" si="2"/>
        <v>0.0454545454545455</v>
      </c>
      <c r="G33" s="77">
        <f t="shared" si="1"/>
        <v>37</v>
      </c>
      <c r="H33" s="30"/>
    </row>
    <row r="34" s="70" customFormat="1" spans="1:8">
      <c r="A34" s="30"/>
      <c r="B34" s="30">
        <v>32</v>
      </c>
      <c r="C34" s="30">
        <v>20213032</v>
      </c>
      <c r="D34" s="7">
        <v>0</v>
      </c>
      <c r="E34" s="30">
        <v>35</v>
      </c>
      <c r="F34" s="76">
        <f t="shared" si="2"/>
        <v>0</v>
      </c>
      <c r="G34" s="77">
        <f t="shared" si="1"/>
        <v>1</v>
      </c>
      <c r="H34" s="30"/>
    </row>
    <row r="35" s="70" customFormat="1" spans="1:8">
      <c r="A35" s="30"/>
      <c r="B35" s="30">
        <v>33</v>
      </c>
      <c r="C35" s="30">
        <v>20213033</v>
      </c>
      <c r="D35" s="7">
        <v>0</v>
      </c>
      <c r="E35" s="30">
        <v>35</v>
      </c>
      <c r="F35" s="76">
        <f t="shared" si="2"/>
        <v>0</v>
      </c>
      <c r="G35" s="77">
        <f t="shared" si="1"/>
        <v>1</v>
      </c>
      <c r="H35" s="30"/>
    </row>
    <row r="36" s="70" customFormat="1" spans="1:8">
      <c r="A36" s="30"/>
      <c r="B36" s="30">
        <v>34</v>
      </c>
      <c r="C36" s="30">
        <v>20222331</v>
      </c>
      <c r="D36" s="7">
        <v>0</v>
      </c>
      <c r="E36" s="30">
        <v>30</v>
      </c>
      <c r="F36" s="76">
        <f t="shared" si="2"/>
        <v>0</v>
      </c>
      <c r="G36" s="77">
        <f t="shared" si="1"/>
        <v>1</v>
      </c>
      <c r="H36" s="30"/>
    </row>
    <row r="37" s="70" customFormat="1" spans="1:8">
      <c r="A37" s="30"/>
      <c r="B37" s="30">
        <v>35</v>
      </c>
      <c r="C37" s="30">
        <v>20222332</v>
      </c>
      <c r="D37" s="7">
        <v>6</v>
      </c>
      <c r="E37" s="30">
        <v>30</v>
      </c>
      <c r="F37" s="76">
        <f t="shared" si="2"/>
        <v>0.2</v>
      </c>
      <c r="G37" s="77">
        <f t="shared" si="1"/>
        <v>40</v>
      </c>
      <c r="H37" s="30"/>
    </row>
    <row r="38" s="70" customFormat="1" spans="1:8">
      <c r="A38" s="30"/>
      <c r="B38" s="30">
        <v>36</v>
      </c>
      <c r="C38" s="30">
        <v>20222333</v>
      </c>
      <c r="D38" s="7">
        <v>0</v>
      </c>
      <c r="E38" s="30">
        <v>29</v>
      </c>
      <c r="F38" s="76">
        <f t="shared" si="2"/>
        <v>0</v>
      </c>
      <c r="G38" s="77">
        <f t="shared" si="1"/>
        <v>1</v>
      </c>
      <c r="H38" s="30"/>
    </row>
    <row r="39" s="70" customFormat="1" spans="1:8">
      <c r="A39" s="30"/>
      <c r="B39" s="30">
        <v>37</v>
      </c>
      <c r="C39" s="30">
        <v>20222931</v>
      </c>
      <c r="D39" s="7">
        <v>7</v>
      </c>
      <c r="E39" s="30">
        <v>43</v>
      </c>
      <c r="F39" s="76">
        <f t="shared" si="2"/>
        <v>0.162790697674419</v>
      </c>
      <c r="G39" s="77">
        <f t="shared" si="1"/>
        <v>38</v>
      </c>
      <c r="H39" s="30"/>
    </row>
    <row r="40" s="70" customFormat="1" spans="1:8">
      <c r="A40" s="30"/>
      <c r="B40" s="30">
        <v>38</v>
      </c>
      <c r="C40" s="30">
        <v>20222932</v>
      </c>
      <c r="D40" s="7">
        <v>15</v>
      </c>
      <c r="E40" s="30">
        <v>42</v>
      </c>
      <c r="F40" s="76">
        <f t="shared" si="2"/>
        <v>0.357142857142857</v>
      </c>
      <c r="G40" s="77">
        <f t="shared" si="1"/>
        <v>43</v>
      </c>
      <c r="H40" s="30"/>
    </row>
    <row r="41" s="70" customFormat="1" spans="1:8">
      <c r="A41" s="30"/>
      <c r="B41" s="30">
        <v>39</v>
      </c>
      <c r="C41" s="30">
        <v>20222933</v>
      </c>
      <c r="D41" s="7">
        <v>0</v>
      </c>
      <c r="E41" s="30">
        <v>45</v>
      </c>
      <c r="F41" s="76">
        <f t="shared" si="2"/>
        <v>0</v>
      </c>
      <c r="G41" s="77">
        <f t="shared" si="1"/>
        <v>1</v>
      </c>
      <c r="H41" s="30"/>
    </row>
    <row r="42" s="70" customFormat="1" spans="1:8">
      <c r="A42" s="30"/>
      <c r="B42" s="30">
        <v>40</v>
      </c>
      <c r="C42" s="30">
        <v>20222934</v>
      </c>
      <c r="D42" s="7">
        <v>8</v>
      </c>
      <c r="E42" s="30">
        <v>40</v>
      </c>
      <c r="F42" s="76">
        <f t="shared" si="2"/>
        <v>0.2</v>
      </c>
      <c r="G42" s="77">
        <f t="shared" si="1"/>
        <v>40</v>
      </c>
      <c r="H42" s="30"/>
    </row>
    <row r="43" s="70" customFormat="1" spans="1:8">
      <c r="A43" s="30"/>
      <c r="B43" s="30">
        <v>41</v>
      </c>
      <c r="C43" s="30">
        <v>20222941</v>
      </c>
      <c r="D43" s="7">
        <v>2</v>
      </c>
      <c r="E43" s="30">
        <v>45</v>
      </c>
      <c r="F43" s="76">
        <f t="shared" si="2"/>
        <v>0.0444444444444444</v>
      </c>
      <c r="G43" s="77">
        <f t="shared" si="1"/>
        <v>36</v>
      </c>
      <c r="H43" s="30"/>
    </row>
    <row r="44" s="70" customFormat="1" spans="1:8">
      <c r="A44" s="30"/>
      <c r="B44" s="30">
        <v>42</v>
      </c>
      <c r="C44" s="30">
        <v>20223031</v>
      </c>
      <c r="D44" s="7">
        <v>0</v>
      </c>
      <c r="E44" s="30">
        <v>45</v>
      </c>
      <c r="F44" s="76">
        <f t="shared" si="2"/>
        <v>0</v>
      </c>
      <c r="G44" s="77">
        <f t="shared" si="1"/>
        <v>1</v>
      </c>
      <c r="H44" s="30"/>
    </row>
    <row r="45" s="70" customFormat="1" spans="1:8">
      <c r="A45" s="30"/>
      <c r="B45" s="30">
        <v>43</v>
      </c>
      <c r="C45" s="30">
        <v>20223032</v>
      </c>
      <c r="D45" s="7">
        <v>0</v>
      </c>
      <c r="E45" s="30">
        <v>35</v>
      </c>
      <c r="F45" s="76">
        <f t="shared" si="2"/>
        <v>0</v>
      </c>
      <c r="G45" s="77">
        <f t="shared" si="1"/>
        <v>1</v>
      </c>
      <c r="H45" s="30"/>
    </row>
    <row r="46" s="70" customFormat="1" spans="1:8">
      <c r="A46" s="30"/>
      <c r="B46" s="30">
        <v>44</v>
      </c>
      <c r="C46" s="30">
        <v>20223033</v>
      </c>
      <c r="D46" s="7">
        <v>1</v>
      </c>
      <c r="E46" s="30">
        <v>35</v>
      </c>
      <c r="F46" s="76">
        <f t="shared" si="2"/>
        <v>0.0285714285714286</v>
      </c>
      <c r="G46" s="77">
        <f t="shared" si="1"/>
        <v>34</v>
      </c>
      <c r="H46" s="30"/>
    </row>
    <row r="47" spans="9:9">
      <c r="I47" s="78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7"/>
  <sheetViews>
    <sheetView topLeftCell="A29" workbookViewId="0">
      <selection activeCell="C85" sqref="C85"/>
    </sheetView>
  </sheetViews>
  <sheetFormatPr defaultColWidth="9" defaultRowHeight="13.5" outlineLevelCol="6"/>
  <cols>
    <col min="1" max="1" width="21.8833333333333" customWidth="1"/>
    <col min="2" max="2" width="14.775" customWidth="1"/>
    <col min="3" max="3" width="20" customWidth="1"/>
    <col min="4" max="4" width="25.4416666666667" customWidth="1"/>
    <col min="5" max="5" width="63.8833333333333" customWidth="1"/>
    <col min="6" max="6" width="29.8833333333333" customWidth="1"/>
    <col min="7" max="7" width="15.4416666666667" customWidth="1"/>
  </cols>
  <sheetData>
    <row r="1" s="65" customFormat="1" ht="22.5" spans="1:7">
      <c r="A1" s="67" t="s">
        <v>36</v>
      </c>
      <c r="B1" s="67"/>
      <c r="C1" s="67"/>
      <c r="D1" s="67"/>
      <c r="E1" s="67"/>
      <c r="F1" s="67"/>
      <c r="G1" s="67"/>
    </row>
    <row r="2" s="66" customFormat="1" ht="20.25" spans="1:7">
      <c r="A2" s="68" t="s">
        <v>14</v>
      </c>
      <c r="B2" s="68" t="s">
        <v>16</v>
      </c>
      <c r="C2" s="68" t="s">
        <v>24</v>
      </c>
      <c r="D2" s="68" t="s">
        <v>26</v>
      </c>
      <c r="E2" s="68" t="s">
        <v>25</v>
      </c>
      <c r="F2" s="69" t="s">
        <v>37</v>
      </c>
      <c r="G2" s="68" t="s">
        <v>28</v>
      </c>
    </row>
    <row r="3" s="66" customFormat="1" ht="18.75" spans="1:7">
      <c r="A3" s="53" t="s">
        <v>2</v>
      </c>
      <c r="B3" s="30">
        <v>20212331</v>
      </c>
      <c r="C3" s="30">
        <v>2021233113</v>
      </c>
      <c r="D3" s="30" t="s">
        <v>38</v>
      </c>
      <c r="E3" s="30" t="s">
        <v>39</v>
      </c>
      <c r="F3" s="30" t="s">
        <v>40</v>
      </c>
      <c r="G3" s="53">
        <v>28</v>
      </c>
    </row>
    <row r="4" s="66" customFormat="1" ht="18.75" spans="1:7">
      <c r="A4" s="53"/>
      <c r="B4" s="30"/>
      <c r="C4" s="30"/>
      <c r="D4" s="30"/>
      <c r="E4" s="30" t="s">
        <v>41</v>
      </c>
      <c r="F4" s="30" t="s">
        <v>40</v>
      </c>
      <c r="G4" s="53"/>
    </row>
    <row r="5" s="66" customFormat="1" ht="18.75" spans="1:7">
      <c r="A5" s="53"/>
      <c r="B5" s="30"/>
      <c r="C5" s="30"/>
      <c r="D5" s="30"/>
      <c r="E5" s="30" t="s">
        <v>42</v>
      </c>
      <c r="F5" s="30" t="s">
        <v>43</v>
      </c>
      <c r="G5" s="53"/>
    </row>
    <row r="6" s="66" customFormat="1" ht="18.75" spans="1:7">
      <c r="A6" s="53"/>
      <c r="B6" s="30"/>
      <c r="C6" s="30"/>
      <c r="D6" s="30"/>
      <c r="E6" s="30" t="s">
        <v>44</v>
      </c>
      <c r="F6" s="30" t="s">
        <v>43</v>
      </c>
      <c r="G6" s="53"/>
    </row>
    <row r="7" s="66" customFormat="1" ht="18.75" spans="1:7">
      <c r="A7" s="53"/>
      <c r="B7" s="30"/>
      <c r="C7" s="30"/>
      <c r="D7" s="30"/>
      <c r="E7" s="30" t="s">
        <v>45</v>
      </c>
      <c r="F7" s="30" t="s">
        <v>43</v>
      </c>
      <c r="G7" s="53"/>
    </row>
    <row r="8" s="66" customFormat="1" ht="18.75" spans="1:7">
      <c r="A8" s="53"/>
      <c r="B8" s="30"/>
      <c r="C8" s="30"/>
      <c r="D8" s="30"/>
      <c r="E8" s="30" t="s">
        <v>41</v>
      </c>
      <c r="F8" s="30" t="s">
        <v>43</v>
      </c>
      <c r="G8" s="53"/>
    </row>
    <row r="9" s="66" customFormat="1" ht="18.75" spans="1:7">
      <c r="A9" s="53"/>
      <c r="B9" s="30"/>
      <c r="C9" s="30"/>
      <c r="D9" s="30"/>
      <c r="E9" s="30" t="s">
        <v>41</v>
      </c>
      <c r="F9" s="30" t="s">
        <v>46</v>
      </c>
      <c r="G9" s="53"/>
    </row>
    <row r="10" s="66" customFormat="1" ht="18.75" spans="1:7">
      <c r="A10" s="53"/>
      <c r="B10" s="30"/>
      <c r="C10" s="30"/>
      <c r="D10" s="30"/>
      <c r="E10" s="30" t="s">
        <v>47</v>
      </c>
      <c r="F10" s="30" t="s">
        <v>48</v>
      </c>
      <c r="G10" s="53"/>
    </row>
    <row r="11" s="66" customFormat="1" ht="18.75" spans="1:7">
      <c r="A11" s="53"/>
      <c r="B11" s="30"/>
      <c r="C11" s="30"/>
      <c r="D11" s="30"/>
      <c r="E11" s="30" t="s">
        <v>39</v>
      </c>
      <c r="F11" s="30" t="s">
        <v>49</v>
      </c>
      <c r="G11" s="53"/>
    </row>
    <row r="12" s="66" customFormat="1" ht="18.75" spans="1:7">
      <c r="A12" s="53"/>
      <c r="B12" s="30"/>
      <c r="C12" s="30"/>
      <c r="D12" s="30"/>
      <c r="E12" s="30" t="s">
        <v>50</v>
      </c>
      <c r="F12" s="30" t="s">
        <v>49</v>
      </c>
      <c r="G12" s="53"/>
    </row>
    <row r="13" s="66" customFormat="1" ht="18.75" spans="1:7">
      <c r="A13" s="53"/>
      <c r="B13" s="30"/>
      <c r="C13" s="30"/>
      <c r="D13" s="30"/>
      <c r="E13" s="30" t="s">
        <v>51</v>
      </c>
      <c r="F13" s="30" t="s">
        <v>52</v>
      </c>
      <c r="G13" s="53"/>
    </row>
    <row r="14" s="66" customFormat="1" ht="18.75" spans="1:7">
      <c r="A14" s="53"/>
      <c r="B14" s="30"/>
      <c r="C14" s="30"/>
      <c r="D14" s="30"/>
      <c r="E14" s="30" t="s">
        <v>53</v>
      </c>
      <c r="F14" s="30" t="s">
        <v>54</v>
      </c>
      <c r="G14" s="53"/>
    </row>
    <row r="15" s="66" customFormat="1" ht="18.75" spans="1:7">
      <c r="A15" s="53"/>
      <c r="B15" s="30"/>
      <c r="C15" s="30"/>
      <c r="D15" s="30"/>
      <c r="E15" s="30" t="s">
        <v>55</v>
      </c>
      <c r="F15" s="30" t="s">
        <v>52</v>
      </c>
      <c r="G15" s="53"/>
    </row>
    <row r="16" s="66" customFormat="1" ht="18.75" spans="1:7">
      <c r="A16" s="53"/>
      <c r="B16" s="30"/>
      <c r="C16" s="30">
        <v>2021233114</v>
      </c>
      <c r="D16" s="30" t="s">
        <v>56</v>
      </c>
      <c r="E16" s="30" t="s">
        <v>39</v>
      </c>
      <c r="F16" s="30" t="s">
        <v>40</v>
      </c>
      <c r="G16" s="30">
        <v>2</v>
      </c>
    </row>
    <row r="17" s="66" customFormat="1" ht="18.75" spans="1:7">
      <c r="A17" s="53"/>
      <c r="B17" s="30">
        <v>20213033</v>
      </c>
      <c r="C17" s="30">
        <v>2021303317</v>
      </c>
      <c r="D17" s="30" t="s">
        <v>57</v>
      </c>
      <c r="E17" s="30" t="s">
        <v>58</v>
      </c>
      <c r="F17" s="30" t="s">
        <v>46</v>
      </c>
      <c r="G17" s="30">
        <v>4</v>
      </c>
    </row>
    <row r="18" s="66" customFormat="1" ht="18.75" spans="1:7">
      <c r="A18" s="53"/>
      <c r="B18" s="30"/>
      <c r="C18" s="30"/>
      <c r="D18" s="30"/>
      <c r="E18" s="30" t="s">
        <v>41</v>
      </c>
      <c r="F18" s="30" t="s">
        <v>46</v>
      </c>
      <c r="G18" s="30"/>
    </row>
    <row r="19" s="66" customFormat="1" ht="18.75" spans="1:7">
      <c r="A19" s="53"/>
      <c r="B19" s="53">
        <v>20222932</v>
      </c>
      <c r="C19" s="53">
        <v>2022293239</v>
      </c>
      <c r="D19" s="53" t="s">
        <v>59</v>
      </c>
      <c r="E19" s="53" t="s">
        <v>60</v>
      </c>
      <c r="F19" s="53" t="s">
        <v>61</v>
      </c>
      <c r="G19" s="53">
        <v>18</v>
      </c>
    </row>
    <row r="20" s="66" customFormat="1" ht="18.75" spans="1:7">
      <c r="A20" s="53"/>
      <c r="B20" s="53"/>
      <c r="C20" s="53"/>
      <c r="D20" s="53"/>
      <c r="E20" s="53" t="s">
        <v>62</v>
      </c>
      <c r="F20" s="53" t="s">
        <v>63</v>
      </c>
      <c r="G20" s="53"/>
    </row>
    <row r="21" s="66" customFormat="1" ht="18.75" spans="1:7">
      <c r="A21" s="53"/>
      <c r="B21" s="53"/>
      <c r="C21" s="53"/>
      <c r="D21" s="53"/>
      <c r="E21" s="53" t="s">
        <v>64</v>
      </c>
      <c r="F21" s="53" t="s">
        <v>40</v>
      </c>
      <c r="G21" s="53"/>
    </row>
    <row r="22" s="66" customFormat="1" ht="18.75" spans="1:7">
      <c r="A22" s="53"/>
      <c r="B22" s="53"/>
      <c r="C22" s="53"/>
      <c r="D22" s="53"/>
      <c r="E22" s="30" t="s">
        <v>41</v>
      </c>
      <c r="F22" s="30" t="s">
        <v>46</v>
      </c>
      <c r="G22" s="53"/>
    </row>
    <row r="23" s="66" customFormat="1" ht="18.75" spans="1:7">
      <c r="A23" s="53"/>
      <c r="B23" s="53"/>
      <c r="C23" s="53"/>
      <c r="D23" s="53"/>
      <c r="E23" s="30" t="s">
        <v>65</v>
      </c>
      <c r="F23" s="30" t="s">
        <v>49</v>
      </c>
      <c r="G23" s="53"/>
    </row>
    <row r="24" s="66" customFormat="1" ht="18.75" spans="1:7">
      <c r="A24" s="53"/>
      <c r="B24" s="53"/>
      <c r="C24" s="53"/>
      <c r="D24" s="53"/>
      <c r="E24" s="30" t="s">
        <v>66</v>
      </c>
      <c r="F24" s="30" t="s">
        <v>67</v>
      </c>
      <c r="G24" s="53"/>
    </row>
    <row r="25" s="66" customFormat="1" ht="18.75" spans="1:7">
      <c r="A25" s="53"/>
      <c r="B25" s="53"/>
      <c r="C25" s="53"/>
      <c r="D25" s="53"/>
      <c r="E25" s="30" t="s">
        <v>68</v>
      </c>
      <c r="F25" s="30" t="s">
        <v>52</v>
      </c>
      <c r="G25" s="53"/>
    </row>
    <row r="26" s="66" customFormat="1" ht="18.75" spans="1:7">
      <c r="A26" s="53"/>
      <c r="B26" s="53"/>
      <c r="C26" s="53"/>
      <c r="D26" s="53"/>
      <c r="E26" s="30" t="s">
        <v>41</v>
      </c>
      <c r="F26" s="30" t="s">
        <v>52</v>
      </c>
      <c r="G26" s="53"/>
    </row>
    <row r="27" s="66" customFormat="1" ht="18.75" spans="1:7">
      <c r="A27" s="53"/>
      <c r="B27" s="53"/>
      <c r="C27" s="30">
        <v>2022293234</v>
      </c>
      <c r="D27" s="30" t="s">
        <v>69</v>
      </c>
      <c r="E27" s="53" t="s">
        <v>62</v>
      </c>
      <c r="F27" s="53" t="s">
        <v>63</v>
      </c>
      <c r="G27" s="30">
        <v>16</v>
      </c>
    </row>
    <row r="28" s="66" customFormat="1" ht="18.75" spans="1:7">
      <c r="A28" s="53"/>
      <c r="B28" s="53"/>
      <c r="C28" s="30"/>
      <c r="D28" s="30"/>
      <c r="E28" s="53" t="s">
        <v>64</v>
      </c>
      <c r="F28" s="53" t="s">
        <v>40</v>
      </c>
      <c r="G28" s="30"/>
    </row>
    <row r="29" s="66" customFormat="1" ht="18.75" spans="1:7">
      <c r="A29" s="53"/>
      <c r="B29" s="53"/>
      <c r="C29" s="30"/>
      <c r="D29" s="30"/>
      <c r="E29" s="30" t="s">
        <v>41</v>
      </c>
      <c r="F29" s="30" t="s">
        <v>46</v>
      </c>
      <c r="G29" s="30"/>
    </row>
    <row r="30" s="66" customFormat="1" ht="18.75" spans="1:7">
      <c r="A30" s="53"/>
      <c r="B30" s="53"/>
      <c r="C30" s="30"/>
      <c r="D30" s="30"/>
      <c r="E30" s="30" t="s">
        <v>65</v>
      </c>
      <c r="F30" s="30" t="s">
        <v>49</v>
      </c>
      <c r="G30" s="30"/>
    </row>
    <row r="31" s="66" customFormat="1" ht="18.75" spans="1:7">
      <c r="A31" s="53"/>
      <c r="B31" s="53"/>
      <c r="C31" s="30"/>
      <c r="D31" s="30"/>
      <c r="E31" s="30" t="s">
        <v>66</v>
      </c>
      <c r="F31" s="30" t="s">
        <v>67</v>
      </c>
      <c r="G31" s="30"/>
    </row>
    <row r="32" s="66" customFormat="1" ht="18.75" spans="1:7">
      <c r="A32" s="53"/>
      <c r="B32" s="53"/>
      <c r="C32" s="30"/>
      <c r="D32" s="30"/>
      <c r="E32" s="30" t="s">
        <v>68</v>
      </c>
      <c r="F32" s="30" t="s">
        <v>52</v>
      </c>
      <c r="G32" s="30"/>
    </row>
    <row r="33" s="66" customFormat="1" ht="18.75" spans="1:7">
      <c r="A33" s="53"/>
      <c r="B33" s="53"/>
      <c r="C33" s="30"/>
      <c r="D33" s="30"/>
      <c r="E33" s="30" t="s">
        <v>41</v>
      </c>
      <c r="F33" s="30" t="s">
        <v>52</v>
      </c>
      <c r="G33" s="30"/>
    </row>
    <row r="34" s="66" customFormat="1" ht="18.75" spans="1:7">
      <c r="A34" s="53"/>
      <c r="B34" s="30">
        <v>20223033</v>
      </c>
      <c r="C34" s="30">
        <v>2022303301</v>
      </c>
      <c r="D34" s="30" t="s">
        <v>70</v>
      </c>
      <c r="E34" s="30" t="s">
        <v>71</v>
      </c>
      <c r="F34" s="30" t="s">
        <v>40</v>
      </c>
      <c r="G34" s="30">
        <v>2</v>
      </c>
    </row>
    <row r="35" s="66" customFormat="1" ht="18.75" spans="1:7">
      <c r="A35" s="53"/>
      <c r="B35" s="30">
        <v>20222931</v>
      </c>
      <c r="C35" s="30">
        <v>2022293127</v>
      </c>
      <c r="D35" s="30" t="s">
        <v>72</v>
      </c>
      <c r="E35" s="30" t="s">
        <v>41</v>
      </c>
      <c r="F35" s="30" t="s">
        <v>40</v>
      </c>
      <c r="G35" s="30">
        <v>2</v>
      </c>
    </row>
    <row r="36" s="66" customFormat="1" ht="18.75" spans="1:7">
      <c r="A36" s="53"/>
      <c r="B36" s="30"/>
      <c r="C36" s="30">
        <v>2022293129</v>
      </c>
      <c r="D36" s="30" t="s">
        <v>73</v>
      </c>
      <c r="E36" s="30" t="s">
        <v>65</v>
      </c>
      <c r="F36" s="30" t="s">
        <v>43</v>
      </c>
      <c r="G36" s="30">
        <v>4</v>
      </c>
    </row>
    <row r="37" s="66" customFormat="1" ht="18.75" spans="1:7">
      <c r="A37" s="53"/>
      <c r="B37" s="30"/>
      <c r="C37" s="30"/>
      <c r="D37" s="30"/>
      <c r="E37" s="30" t="s">
        <v>62</v>
      </c>
      <c r="F37" s="30" t="s">
        <v>74</v>
      </c>
      <c r="G37" s="30"/>
    </row>
    <row r="38" s="66" customFormat="1" ht="18.75" spans="1:7">
      <c r="A38" s="53"/>
      <c r="B38" s="30"/>
      <c r="C38" s="30">
        <v>2022293140</v>
      </c>
      <c r="D38" s="30" t="s">
        <v>75</v>
      </c>
      <c r="E38" s="30" t="s">
        <v>65</v>
      </c>
      <c r="F38" s="30" t="s">
        <v>43</v>
      </c>
      <c r="G38" s="30">
        <v>4</v>
      </c>
    </row>
    <row r="39" s="66" customFormat="1" ht="18.75" spans="1:7">
      <c r="A39" s="53"/>
      <c r="B39" s="30"/>
      <c r="C39" s="30"/>
      <c r="D39" s="30"/>
      <c r="E39" s="30" t="s">
        <v>62</v>
      </c>
      <c r="F39" s="30" t="s">
        <v>74</v>
      </c>
      <c r="G39" s="30"/>
    </row>
    <row r="40" s="66" customFormat="1" ht="18.75" spans="1:7">
      <c r="A40" s="53"/>
      <c r="B40" s="30"/>
      <c r="C40" s="30">
        <v>2022293148</v>
      </c>
      <c r="D40" s="30" t="s">
        <v>76</v>
      </c>
      <c r="E40" s="30" t="s">
        <v>65</v>
      </c>
      <c r="F40" s="30" t="s">
        <v>43</v>
      </c>
      <c r="G40" s="30">
        <v>4</v>
      </c>
    </row>
    <row r="41" s="66" customFormat="1" ht="18.75" spans="1:7">
      <c r="A41" s="53"/>
      <c r="B41" s="30"/>
      <c r="C41" s="30"/>
      <c r="D41" s="30"/>
      <c r="E41" s="30" t="s">
        <v>62</v>
      </c>
      <c r="F41" s="30" t="s">
        <v>74</v>
      </c>
      <c r="G41" s="30"/>
    </row>
    <row r="42" s="66" customFormat="1" ht="18.75" spans="1:7">
      <c r="A42" s="53"/>
      <c r="B42" s="30">
        <v>20222332</v>
      </c>
      <c r="C42" s="30">
        <v>2022233207</v>
      </c>
      <c r="D42" s="30" t="s">
        <v>77</v>
      </c>
      <c r="E42" s="30" t="s">
        <v>78</v>
      </c>
      <c r="F42" s="30" t="s">
        <v>43</v>
      </c>
      <c r="G42" s="30">
        <v>2</v>
      </c>
    </row>
    <row r="43" s="66" customFormat="1" ht="18.75" spans="1:7">
      <c r="A43" s="53"/>
      <c r="B43" s="30"/>
      <c r="C43" s="30">
        <v>2022233226</v>
      </c>
      <c r="D43" s="30" t="s">
        <v>79</v>
      </c>
      <c r="E43" s="30" t="s">
        <v>78</v>
      </c>
      <c r="F43" s="30" t="s">
        <v>43</v>
      </c>
      <c r="G43" s="30">
        <v>2</v>
      </c>
    </row>
    <row r="44" s="66" customFormat="1" ht="18.75" spans="1:7">
      <c r="A44" s="53"/>
      <c r="B44" s="30"/>
      <c r="C44" s="30">
        <v>2022233228</v>
      </c>
      <c r="D44" s="30" t="s">
        <v>80</v>
      </c>
      <c r="E44" s="30" t="s">
        <v>78</v>
      </c>
      <c r="F44" s="30" t="s">
        <v>43</v>
      </c>
      <c r="G44" s="30">
        <v>2</v>
      </c>
    </row>
    <row r="45" s="66" customFormat="1" ht="18.75" spans="1:7">
      <c r="A45" s="53"/>
      <c r="B45" s="30"/>
      <c r="C45" s="30">
        <v>2022233225</v>
      </c>
      <c r="D45" s="30" t="s">
        <v>81</v>
      </c>
      <c r="E45" s="30" t="s">
        <v>78</v>
      </c>
      <c r="F45" s="30" t="s">
        <v>43</v>
      </c>
      <c r="G45" s="30">
        <v>2</v>
      </c>
    </row>
    <row r="46" s="66" customFormat="1" ht="18.75" spans="1:7">
      <c r="A46" s="53"/>
      <c r="B46" s="30"/>
      <c r="C46" s="30">
        <v>2022233215</v>
      </c>
      <c r="D46" s="30" t="s">
        <v>82</v>
      </c>
      <c r="E46" s="30" t="s">
        <v>78</v>
      </c>
      <c r="F46" s="30" t="s">
        <v>43</v>
      </c>
      <c r="G46" s="30">
        <v>2</v>
      </c>
    </row>
    <row r="47" s="66" customFormat="1" ht="18.75" spans="1:7">
      <c r="A47" s="53"/>
      <c r="B47" s="30"/>
      <c r="C47" s="30">
        <v>2022233214</v>
      </c>
      <c r="D47" s="30" t="s">
        <v>83</v>
      </c>
      <c r="E47" s="30" t="s">
        <v>41</v>
      </c>
      <c r="F47" s="30" t="s">
        <v>49</v>
      </c>
      <c r="G47" s="30">
        <v>2</v>
      </c>
    </row>
    <row r="48" s="66" customFormat="1" ht="18.75" spans="1:7">
      <c r="A48" s="53"/>
      <c r="B48" s="30">
        <v>20222941</v>
      </c>
      <c r="C48" s="30">
        <v>2022294125</v>
      </c>
      <c r="D48" s="30" t="s">
        <v>84</v>
      </c>
      <c r="E48" s="30" t="s">
        <v>85</v>
      </c>
      <c r="F48" s="30" t="s">
        <v>52</v>
      </c>
      <c r="G48" s="30">
        <v>4</v>
      </c>
    </row>
    <row r="49" s="66" customFormat="1" ht="18.75" spans="1:7">
      <c r="A49" s="53"/>
      <c r="B49" s="30"/>
      <c r="C49" s="30"/>
      <c r="D49" s="30"/>
      <c r="E49" s="30" t="s">
        <v>41</v>
      </c>
      <c r="F49" s="30" t="s">
        <v>52</v>
      </c>
      <c r="G49" s="30"/>
    </row>
    <row r="50" ht="18.75" spans="1:7">
      <c r="A50" s="53"/>
      <c r="B50" s="30">
        <v>20222934</v>
      </c>
      <c r="C50" s="30">
        <v>2022293410</v>
      </c>
      <c r="D50" s="30" t="s">
        <v>86</v>
      </c>
      <c r="E50" s="30" t="s">
        <v>41</v>
      </c>
      <c r="F50" s="30" t="s">
        <v>40</v>
      </c>
      <c r="G50" s="30">
        <v>10</v>
      </c>
    </row>
    <row r="51" ht="18.75" spans="1:7">
      <c r="A51" s="53"/>
      <c r="B51" s="30"/>
      <c r="C51" s="30"/>
      <c r="D51" s="30"/>
      <c r="E51" s="30" t="s">
        <v>87</v>
      </c>
      <c r="F51" s="30" t="s">
        <v>40</v>
      </c>
      <c r="G51" s="30"/>
    </row>
    <row r="52" ht="18.75" spans="1:7">
      <c r="A52" s="53"/>
      <c r="B52" s="30"/>
      <c r="C52" s="30"/>
      <c r="D52" s="30"/>
      <c r="E52" s="30" t="s">
        <v>88</v>
      </c>
      <c r="F52" s="30" t="s">
        <v>40</v>
      </c>
      <c r="G52" s="30"/>
    </row>
    <row r="53" ht="18.75" spans="1:7">
      <c r="A53" s="53"/>
      <c r="B53" s="30"/>
      <c r="C53" s="30"/>
      <c r="D53" s="30"/>
      <c r="E53" s="30" t="s">
        <v>64</v>
      </c>
      <c r="F53" s="30" t="s">
        <v>43</v>
      </c>
      <c r="G53" s="30"/>
    </row>
    <row r="54" ht="18.75" spans="1:7">
      <c r="A54" s="53"/>
      <c r="B54" s="30"/>
      <c r="C54" s="30"/>
      <c r="D54" s="30"/>
      <c r="E54" s="30" t="s">
        <v>89</v>
      </c>
      <c r="F54" s="30" t="s">
        <v>43</v>
      </c>
      <c r="G54" s="30"/>
    </row>
    <row r="55" ht="18.75" spans="1:7">
      <c r="A55" s="53"/>
      <c r="B55" s="30"/>
      <c r="C55" s="30"/>
      <c r="D55" s="30"/>
      <c r="E55" s="30" t="s">
        <v>87</v>
      </c>
      <c r="F55" s="30" t="s">
        <v>43</v>
      </c>
      <c r="G55" s="30"/>
    </row>
    <row r="56" ht="18.75" spans="1:7">
      <c r="A56" s="53"/>
      <c r="B56" s="30"/>
      <c r="C56" s="30"/>
      <c r="D56" s="30"/>
      <c r="E56" s="30" t="s">
        <v>66</v>
      </c>
      <c r="F56" s="30" t="s">
        <v>74</v>
      </c>
      <c r="G56" s="30"/>
    </row>
    <row r="57" ht="18.75" spans="1:7">
      <c r="A57" s="53"/>
      <c r="B57" s="30"/>
      <c r="C57" s="30"/>
      <c r="D57" s="30"/>
      <c r="E57" s="30" t="s">
        <v>90</v>
      </c>
      <c r="F57" s="30" t="s">
        <v>48</v>
      </c>
      <c r="G57" s="30"/>
    </row>
    <row r="58" ht="18.75" spans="1:7">
      <c r="A58" s="53"/>
      <c r="B58" s="53">
        <v>20202331</v>
      </c>
      <c r="C58" s="53">
        <v>2020233139</v>
      </c>
      <c r="D58" s="53" t="s">
        <v>91</v>
      </c>
      <c r="E58" s="53" t="s">
        <v>92</v>
      </c>
      <c r="F58" s="53" t="s">
        <v>63</v>
      </c>
      <c r="G58" s="53">
        <v>22</v>
      </c>
    </row>
    <row r="59" ht="18.75" spans="1:7">
      <c r="A59" s="53"/>
      <c r="B59" s="53"/>
      <c r="C59" s="53"/>
      <c r="D59" s="53"/>
      <c r="E59" s="53" t="s">
        <v>93</v>
      </c>
      <c r="F59" s="53" t="s">
        <v>43</v>
      </c>
      <c r="G59" s="53"/>
    </row>
    <row r="60" ht="18.75" spans="1:7">
      <c r="A60" s="53"/>
      <c r="B60" s="53"/>
      <c r="C60" s="53"/>
      <c r="D60" s="53"/>
      <c r="E60" s="53" t="s">
        <v>94</v>
      </c>
      <c r="F60" s="53" t="s">
        <v>43</v>
      </c>
      <c r="G60" s="53"/>
    </row>
    <row r="61" ht="18.75" spans="1:7">
      <c r="A61" s="53"/>
      <c r="B61" s="53"/>
      <c r="C61" s="53"/>
      <c r="D61" s="53"/>
      <c r="E61" s="30" t="s">
        <v>95</v>
      </c>
      <c r="F61" s="30" t="s">
        <v>43</v>
      </c>
      <c r="G61" s="53"/>
    </row>
    <row r="62" ht="18.75" spans="1:7">
      <c r="A62" s="53"/>
      <c r="B62" s="53"/>
      <c r="C62" s="53"/>
      <c r="D62" s="53"/>
      <c r="E62" s="30" t="s">
        <v>96</v>
      </c>
      <c r="F62" s="30" t="s">
        <v>49</v>
      </c>
      <c r="G62" s="53"/>
    </row>
    <row r="63" ht="18.75" spans="1:7">
      <c r="A63" s="53"/>
      <c r="B63" s="53"/>
      <c r="C63" s="53"/>
      <c r="D63" s="53"/>
      <c r="E63" s="30" t="s">
        <v>93</v>
      </c>
      <c r="F63" s="30" t="s">
        <v>49</v>
      </c>
      <c r="G63" s="53"/>
    </row>
    <row r="64" ht="18.75" spans="1:7">
      <c r="A64" s="53"/>
      <c r="B64" s="53"/>
      <c r="C64" s="53">
        <v>2019233104</v>
      </c>
      <c r="D64" s="53" t="s">
        <v>97</v>
      </c>
      <c r="E64" s="53" t="s">
        <v>92</v>
      </c>
      <c r="F64" s="53" t="s">
        <v>63</v>
      </c>
      <c r="G64" s="53"/>
    </row>
    <row r="65" ht="18.75" spans="1:7">
      <c r="A65" s="53"/>
      <c r="B65" s="53"/>
      <c r="C65" s="53"/>
      <c r="D65" s="53"/>
      <c r="E65" s="53" t="s">
        <v>93</v>
      </c>
      <c r="F65" s="53" t="s">
        <v>43</v>
      </c>
      <c r="G65" s="53"/>
    </row>
    <row r="66" ht="18.75" spans="1:7">
      <c r="A66" s="53"/>
      <c r="B66" s="53"/>
      <c r="C66" s="53"/>
      <c r="D66" s="53"/>
      <c r="E66" s="53" t="s">
        <v>94</v>
      </c>
      <c r="F66" s="53" t="s">
        <v>43</v>
      </c>
      <c r="G66" s="53"/>
    </row>
    <row r="67" ht="18.75" spans="1:7">
      <c r="A67" s="53"/>
      <c r="B67" s="53"/>
      <c r="C67" s="53"/>
      <c r="D67" s="53"/>
      <c r="E67" s="30" t="s">
        <v>95</v>
      </c>
      <c r="F67" s="30" t="s">
        <v>43</v>
      </c>
      <c r="G67" s="53"/>
    </row>
    <row r="68" ht="18.75" spans="1:7">
      <c r="A68" s="53"/>
      <c r="B68" s="30">
        <v>20203033</v>
      </c>
      <c r="C68" s="53">
        <v>2020303343</v>
      </c>
      <c r="D68" s="53" t="s">
        <v>98</v>
      </c>
      <c r="E68" s="30" t="s">
        <v>99</v>
      </c>
      <c r="F68" s="30" t="s">
        <v>49</v>
      </c>
      <c r="G68" s="53">
        <v>4</v>
      </c>
    </row>
    <row r="69" ht="18.75" spans="1:7">
      <c r="A69" s="53"/>
      <c r="B69" s="30"/>
      <c r="C69" s="53">
        <v>2019213237</v>
      </c>
      <c r="D69" s="53" t="s">
        <v>100</v>
      </c>
      <c r="E69" s="30" t="s">
        <v>99</v>
      </c>
      <c r="F69" s="30" t="s">
        <v>52</v>
      </c>
      <c r="G69" s="53"/>
    </row>
    <row r="70" ht="18.75" spans="1:7">
      <c r="A70" s="53"/>
      <c r="B70" s="30">
        <v>20202332</v>
      </c>
      <c r="C70" s="53">
        <v>2020233235</v>
      </c>
      <c r="D70" s="53" t="s">
        <v>101</v>
      </c>
      <c r="E70" s="53" t="s">
        <v>92</v>
      </c>
      <c r="F70" s="53" t="s">
        <v>63</v>
      </c>
      <c r="G70" s="53">
        <v>16</v>
      </c>
    </row>
    <row r="71" ht="18.75" spans="1:7">
      <c r="A71" s="53"/>
      <c r="B71" s="30"/>
      <c r="C71" s="53"/>
      <c r="D71" s="53"/>
      <c r="E71" s="53" t="s">
        <v>93</v>
      </c>
      <c r="F71" s="53" t="s">
        <v>43</v>
      </c>
      <c r="G71" s="53"/>
    </row>
    <row r="72" ht="18.75" spans="1:7">
      <c r="A72" s="53"/>
      <c r="B72" s="30"/>
      <c r="C72" s="53"/>
      <c r="D72" s="53"/>
      <c r="E72" s="30" t="s">
        <v>94</v>
      </c>
      <c r="F72" s="30" t="s">
        <v>43</v>
      </c>
      <c r="G72" s="53"/>
    </row>
    <row r="73" ht="18.75" spans="1:7">
      <c r="A73" s="53"/>
      <c r="B73" s="30"/>
      <c r="C73" s="53"/>
      <c r="D73" s="53"/>
      <c r="E73" s="30" t="s">
        <v>95</v>
      </c>
      <c r="F73" s="30" t="s">
        <v>43</v>
      </c>
      <c r="G73" s="53"/>
    </row>
    <row r="74" ht="18.75" spans="1:7">
      <c r="A74" s="53"/>
      <c r="B74" s="30"/>
      <c r="C74" s="53"/>
      <c r="D74" s="53"/>
      <c r="E74" s="30" t="s">
        <v>93</v>
      </c>
      <c r="F74" s="30" t="s">
        <v>49</v>
      </c>
      <c r="G74" s="53"/>
    </row>
    <row r="75" ht="18.75" spans="1:7">
      <c r="A75" s="53"/>
      <c r="B75" s="30"/>
      <c r="C75" s="53"/>
      <c r="D75" s="53"/>
      <c r="E75" s="30" t="s">
        <v>96</v>
      </c>
      <c r="F75" s="30" t="s">
        <v>49</v>
      </c>
      <c r="G75" s="53"/>
    </row>
    <row r="76" ht="18.75" spans="1:7">
      <c r="A76" s="53"/>
      <c r="B76" s="30"/>
      <c r="C76" s="30">
        <v>2020233209</v>
      </c>
      <c r="D76" s="30" t="s">
        <v>102</v>
      </c>
      <c r="E76" s="53" t="s">
        <v>92</v>
      </c>
      <c r="F76" s="53" t="s">
        <v>63</v>
      </c>
      <c r="G76" s="53"/>
    </row>
    <row r="77" ht="18.75" spans="1:7">
      <c r="A77" s="53"/>
      <c r="B77" s="30">
        <v>20192331</v>
      </c>
      <c r="C77" s="30">
        <v>2019233112</v>
      </c>
      <c r="D77" s="30" t="s">
        <v>103</v>
      </c>
      <c r="E77" s="30" t="s">
        <v>104</v>
      </c>
      <c r="F77" s="30" t="s">
        <v>43</v>
      </c>
      <c r="G77" s="30">
        <v>2</v>
      </c>
    </row>
  </sheetData>
  <autoFilter ref="A2:I282">
    <filterColumn colId="0">
      <customFilters>
        <customFilter operator="equal" val="经济管理学院"/>
      </customFilters>
    </filterColumn>
    <extLst/>
  </autoFilter>
  <mergeCells count="48">
    <mergeCell ref="A1:G1"/>
    <mergeCell ref="A3:A77"/>
    <mergeCell ref="B3:B16"/>
    <mergeCell ref="B17:B18"/>
    <mergeCell ref="B19:B33"/>
    <mergeCell ref="B35:B41"/>
    <mergeCell ref="B42:B47"/>
    <mergeCell ref="B48:B49"/>
    <mergeCell ref="B50:B57"/>
    <mergeCell ref="B58:B67"/>
    <mergeCell ref="B68:B69"/>
    <mergeCell ref="B70:B76"/>
    <mergeCell ref="C3:C15"/>
    <mergeCell ref="C17:C18"/>
    <mergeCell ref="C19:C26"/>
    <mergeCell ref="C27:C33"/>
    <mergeCell ref="C36:C37"/>
    <mergeCell ref="C38:C39"/>
    <mergeCell ref="C40:C41"/>
    <mergeCell ref="C48:C49"/>
    <mergeCell ref="C50:C57"/>
    <mergeCell ref="C58:C63"/>
    <mergeCell ref="C64:C67"/>
    <mergeCell ref="C70:C75"/>
    <mergeCell ref="D3:D15"/>
    <mergeCell ref="D17:D18"/>
    <mergeCell ref="D19:D26"/>
    <mergeCell ref="D27:D33"/>
    <mergeCell ref="D36:D37"/>
    <mergeCell ref="D38:D39"/>
    <mergeCell ref="D40:D41"/>
    <mergeCell ref="D48:D49"/>
    <mergeCell ref="D50:D57"/>
    <mergeCell ref="D58:D63"/>
    <mergeCell ref="D64:D67"/>
    <mergeCell ref="D70:D75"/>
    <mergeCell ref="G3:G15"/>
    <mergeCell ref="G17:G18"/>
    <mergeCell ref="G19:G26"/>
    <mergeCell ref="G27:G33"/>
    <mergeCell ref="G36:G37"/>
    <mergeCell ref="G38:G39"/>
    <mergeCell ref="G40:G41"/>
    <mergeCell ref="G48:G49"/>
    <mergeCell ref="G50:G57"/>
    <mergeCell ref="G58:G67"/>
    <mergeCell ref="G68:G69"/>
    <mergeCell ref="G70:G7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E21" sqref="E21"/>
    </sheetView>
  </sheetViews>
  <sheetFormatPr defaultColWidth="9" defaultRowHeight="13.5" outlineLevelCol="7"/>
  <cols>
    <col min="1" max="1" width="21.6666666666667" style="26" customWidth="1"/>
    <col min="2" max="2" width="14.2166666666667" style="26" customWidth="1"/>
    <col min="3" max="3" width="15.5583333333333" style="26" customWidth="1"/>
    <col min="4" max="4" width="9.66666666666667" style="26" customWidth="1"/>
    <col min="5" max="5" width="36.6666666666667" style="26" customWidth="1"/>
    <col min="6" max="6" width="8.33333333333333" style="26" customWidth="1"/>
    <col min="7" max="7" width="11.6666666666667" style="26" customWidth="1"/>
    <col min="8" max="8" width="18.6666666666667" style="26" customWidth="1"/>
    <col min="9" max="16384" width="9" style="26"/>
  </cols>
  <sheetData>
    <row r="1" s="56" customFormat="1" ht="22.5" spans="1:8">
      <c r="A1" s="58" t="s">
        <v>105</v>
      </c>
      <c r="B1" s="59"/>
      <c r="C1" s="59"/>
      <c r="D1" s="59"/>
      <c r="E1" s="59"/>
      <c r="F1" s="59"/>
      <c r="G1" s="59"/>
      <c r="H1" s="59"/>
    </row>
    <row r="2" s="57" customFormat="1" ht="20.25" spans="1:8">
      <c r="A2" s="60" t="s">
        <v>14</v>
      </c>
      <c r="B2" s="27" t="s">
        <v>16</v>
      </c>
      <c r="C2" s="27" t="s">
        <v>24</v>
      </c>
      <c r="D2" s="27" t="s">
        <v>26</v>
      </c>
      <c r="E2" s="27" t="s">
        <v>25</v>
      </c>
      <c r="F2" s="27" t="s">
        <v>106</v>
      </c>
      <c r="G2" s="61" t="s">
        <v>107</v>
      </c>
      <c r="H2" s="27" t="s">
        <v>21</v>
      </c>
    </row>
    <row r="3" s="56" customFormat="1" ht="18.75" spans="1:8">
      <c r="A3" s="30" t="s">
        <v>2</v>
      </c>
      <c r="B3" s="62">
        <v>20222932</v>
      </c>
      <c r="C3" s="30">
        <v>2022293217</v>
      </c>
      <c r="D3" s="30" t="s">
        <v>108</v>
      </c>
      <c r="E3" s="30" t="s">
        <v>60</v>
      </c>
      <c r="F3" s="63" t="s">
        <v>109</v>
      </c>
      <c r="G3" s="30">
        <v>12.04</v>
      </c>
      <c r="H3" s="64"/>
    </row>
    <row r="4" s="56" customFormat="1" ht="18.75" spans="1:8">
      <c r="A4" s="30"/>
      <c r="B4" s="62">
        <v>20222932</v>
      </c>
      <c r="C4" s="30">
        <v>2022293238</v>
      </c>
      <c r="D4" s="30" t="s">
        <v>110</v>
      </c>
      <c r="E4" s="30" t="s">
        <v>60</v>
      </c>
      <c r="F4" s="63" t="s">
        <v>109</v>
      </c>
      <c r="G4" s="30">
        <v>12.04</v>
      </c>
      <c r="H4" s="64"/>
    </row>
    <row r="5" s="56" customFormat="1" ht="18.75" spans="1:8">
      <c r="A5" s="30"/>
      <c r="B5" s="30">
        <v>20202332</v>
      </c>
      <c r="C5" s="30">
        <v>2020233224</v>
      </c>
      <c r="D5" s="30" t="s">
        <v>111</v>
      </c>
      <c r="E5" s="30" t="s">
        <v>92</v>
      </c>
      <c r="F5" s="63" t="s">
        <v>109</v>
      </c>
      <c r="G5" s="30">
        <v>12.05</v>
      </c>
      <c r="H5" s="30" t="s">
        <v>112</v>
      </c>
    </row>
    <row r="9" s="56" customFormat="1" spans="1:8">
      <c r="A9" s="26"/>
      <c r="B9" s="26"/>
      <c r="C9" s="26"/>
      <c r="D9" s="26"/>
      <c r="E9" s="26"/>
      <c r="F9" s="26"/>
      <c r="G9" s="26"/>
      <c r="H9" s="26"/>
    </row>
  </sheetData>
  <mergeCells count="2">
    <mergeCell ref="A1:H1"/>
    <mergeCell ref="A3:A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opLeftCell="B1" workbookViewId="0">
      <selection activeCell="C19" sqref="C19"/>
    </sheetView>
  </sheetViews>
  <sheetFormatPr defaultColWidth="9" defaultRowHeight="13.5"/>
  <cols>
    <col min="1" max="1" width="25.4416666666667" style="26" customWidth="1"/>
    <col min="2" max="2" width="8.33333333333333" style="34" customWidth="1"/>
    <col min="3" max="3" width="18" style="26" customWidth="1"/>
    <col min="4" max="13" width="7.44166666666667" style="26" customWidth="1"/>
    <col min="14" max="14" width="9.66666666666667" style="26" customWidth="1"/>
    <col min="15" max="15" width="15.4083333333333" style="26" customWidth="1"/>
    <col min="16" max="16" width="17.1083333333333" style="26" customWidth="1"/>
    <col min="17" max="17" width="66.125" style="26" customWidth="1"/>
    <col min="18" max="18" width="28" style="26" customWidth="1"/>
    <col min="19" max="16384" width="9" style="26"/>
  </cols>
  <sheetData>
    <row r="1" s="31" customFormat="1" ht="22.5" spans="1:20">
      <c r="A1" s="35" t="s">
        <v>113</v>
      </c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51"/>
      <c r="T1" s="51"/>
    </row>
    <row r="2" s="32" customFormat="1" ht="60.75" spans="1:19">
      <c r="A2" s="5" t="s">
        <v>14</v>
      </c>
      <c r="B2" s="5" t="s">
        <v>15</v>
      </c>
      <c r="C2" s="5" t="s">
        <v>16</v>
      </c>
      <c r="D2" s="38" t="s">
        <v>114</v>
      </c>
      <c r="E2" s="38" t="s">
        <v>115</v>
      </c>
      <c r="F2" s="38" t="s">
        <v>116</v>
      </c>
      <c r="G2" s="38" t="s">
        <v>117</v>
      </c>
      <c r="H2" s="38" t="s">
        <v>118</v>
      </c>
      <c r="I2" s="38" t="s">
        <v>119</v>
      </c>
      <c r="J2" s="38" t="s">
        <v>120</v>
      </c>
      <c r="K2" s="38" t="s">
        <v>121</v>
      </c>
      <c r="L2" s="38" t="s">
        <v>122</v>
      </c>
      <c r="M2" s="38" t="s">
        <v>123</v>
      </c>
      <c r="N2" s="38" t="s">
        <v>124</v>
      </c>
      <c r="O2" s="47" t="s">
        <v>125</v>
      </c>
      <c r="P2" s="38" t="s">
        <v>126</v>
      </c>
      <c r="Q2" s="5" t="s">
        <v>21</v>
      </c>
      <c r="R2" s="5" t="s">
        <v>127</v>
      </c>
      <c r="S2" s="52"/>
    </row>
    <row r="3" s="33" customFormat="1" ht="20.25" spans="1:18">
      <c r="A3" s="39" t="s">
        <v>2</v>
      </c>
      <c r="B3" s="40">
        <v>1</v>
      </c>
      <c r="C3" s="41">
        <v>20222331</v>
      </c>
      <c r="D3" s="41" t="s">
        <v>128</v>
      </c>
      <c r="E3" s="41" t="s">
        <v>128</v>
      </c>
      <c r="F3" s="41" t="s">
        <v>128</v>
      </c>
      <c r="G3" s="41" t="s">
        <v>128</v>
      </c>
      <c r="H3" s="41">
        <v>5</v>
      </c>
      <c r="I3" s="41">
        <v>1</v>
      </c>
      <c r="J3" s="41" t="s">
        <v>128</v>
      </c>
      <c r="K3" s="41" t="s">
        <v>128</v>
      </c>
      <c r="L3" s="41" t="s">
        <v>128</v>
      </c>
      <c r="M3" s="41" t="s">
        <v>128</v>
      </c>
      <c r="N3" s="48">
        <f t="shared" ref="N3:N9" si="0">SUM(D3:M3)</f>
        <v>6</v>
      </c>
      <c r="O3" s="49">
        <f t="shared" ref="O3:O9" si="1">AVERAGE(D3:K3)</f>
        <v>3</v>
      </c>
      <c r="P3" s="50">
        <f>RANK(O3,$O$3:$O$12,0)</f>
        <v>9</v>
      </c>
      <c r="Q3" s="30" t="s">
        <v>129</v>
      </c>
      <c r="R3" s="30" t="s">
        <v>130</v>
      </c>
    </row>
    <row r="4" s="33" customFormat="1" ht="20.25" spans="1:18">
      <c r="A4" s="42"/>
      <c r="B4" s="40">
        <v>2</v>
      </c>
      <c r="C4" s="41">
        <v>20222332</v>
      </c>
      <c r="D4" s="41" t="s">
        <v>128</v>
      </c>
      <c r="E4" s="41" t="s">
        <v>128</v>
      </c>
      <c r="F4" s="41" t="s">
        <v>128</v>
      </c>
      <c r="G4" s="41" t="s">
        <v>128</v>
      </c>
      <c r="H4" s="41">
        <v>5</v>
      </c>
      <c r="I4" s="41">
        <v>1</v>
      </c>
      <c r="J4" s="41" t="s">
        <v>128</v>
      </c>
      <c r="K4" s="41" t="s">
        <v>128</v>
      </c>
      <c r="L4" s="41" t="s">
        <v>128</v>
      </c>
      <c r="M4" s="41" t="s">
        <v>128</v>
      </c>
      <c r="N4" s="48">
        <f t="shared" si="0"/>
        <v>6</v>
      </c>
      <c r="O4" s="49">
        <f t="shared" si="1"/>
        <v>3</v>
      </c>
      <c r="P4" s="50">
        <f t="shared" ref="P4:P13" si="2">RANK(O4,$O$3:$O$12,0)</f>
        <v>9</v>
      </c>
      <c r="Q4" s="30" t="s">
        <v>129</v>
      </c>
      <c r="R4" s="30" t="s">
        <v>130</v>
      </c>
    </row>
    <row r="5" s="33" customFormat="1" ht="20.25" spans="1:18">
      <c r="A5" s="42"/>
      <c r="B5" s="40">
        <v>3</v>
      </c>
      <c r="C5" s="41">
        <v>20222333</v>
      </c>
      <c r="D5" s="41" t="s">
        <v>128</v>
      </c>
      <c r="E5" s="41" t="s">
        <v>128</v>
      </c>
      <c r="F5" s="41" t="s">
        <v>128</v>
      </c>
      <c r="G5" s="41" t="s">
        <v>128</v>
      </c>
      <c r="H5" s="41">
        <v>5</v>
      </c>
      <c r="I5" s="41">
        <v>2</v>
      </c>
      <c r="J5" s="41" t="s">
        <v>128</v>
      </c>
      <c r="K5" s="41" t="s">
        <v>128</v>
      </c>
      <c r="L5" s="41" t="s">
        <v>128</v>
      </c>
      <c r="M5" s="41" t="s">
        <v>128</v>
      </c>
      <c r="N5" s="48">
        <f t="shared" si="0"/>
        <v>7</v>
      </c>
      <c r="O5" s="49">
        <f t="shared" si="1"/>
        <v>3.5</v>
      </c>
      <c r="P5" s="50">
        <f t="shared" si="2"/>
        <v>8</v>
      </c>
      <c r="Q5" s="30" t="s">
        <v>129</v>
      </c>
      <c r="R5" s="30" t="s">
        <v>130</v>
      </c>
    </row>
    <row r="6" s="33" customFormat="1" ht="20.25" spans="1:18">
      <c r="A6" s="42"/>
      <c r="B6" s="40">
        <v>4</v>
      </c>
      <c r="C6" s="41">
        <v>20222931</v>
      </c>
      <c r="D6" s="41" t="s">
        <v>128</v>
      </c>
      <c r="E6" s="41" t="s">
        <v>128</v>
      </c>
      <c r="F6" s="41" t="s">
        <v>128</v>
      </c>
      <c r="G6" s="41" t="s">
        <v>128</v>
      </c>
      <c r="H6" s="43">
        <v>4.8</v>
      </c>
      <c r="I6" s="41">
        <v>5</v>
      </c>
      <c r="J6" s="41" t="s">
        <v>128</v>
      </c>
      <c r="K6" s="41" t="s">
        <v>128</v>
      </c>
      <c r="L6" s="41">
        <v>4.4</v>
      </c>
      <c r="M6" s="41">
        <v>5</v>
      </c>
      <c r="N6" s="48">
        <f t="shared" si="0"/>
        <v>19.2</v>
      </c>
      <c r="O6" s="49">
        <f t="shared" si="1"/>
        <v>4.9</v>
      </c>
      <c r="P6" s="50">
        <f t="shared" si="2"/>
        <v>3</v>
      </c>
      <c r="Q6" s="30" t="s">
        <v>131</v>
      </c>
      <c r="R6" s="30"/>
    </row>
    <row r="7" s="33" customFormat="1" ht="20.25" spans="1:18">
      <c r="A7" s="42"/>
      <c r="B7" s="40">
        <v>5</v>
      </c>
      <c r="C7" s="41">
        <v>20222932</v>
      </c>
      <c r="D7" s="41" t="s">
        <v>128</v>
      </c>
      <c r="E7" s="41" t="s">
        <v>128</v>
      </c>
      <c r="F7" s="41" t="s">
        <v>128</v>
      </c>
      <c r="G7" s="41" t="s">
        <v>128</v>
      </c>
      <c r="H7" s="43">
        <v>4.4</v>
      </c>
      <c r="I7" s="41">
        <v>5</v>
      </c>
      <c r="J7" s="41" t="s">
        <v>128</v>
      </c>
      <c r="K7" s="41" t="s">
        <v>128</v>
      </c>
      <c r="L7" s="41">
        <v>4.4</v>
      </c>
      <c r="M7" s="41">
        <v>5</v>
      </c>
      <c r="N7" s="48">
        <f t="shared" si="0"/>
        <v>18.8</v>
      </c>
      <c r="O7" s="49">
        <f t="shared" si="1"/>
        <v>4.7</v>
      </c>
      <c r="P7" s="50">
        <f t="shared" si="2"/>
        <v>7</v>
      </c>
      <c r="Q7" s="30" t="s">
        <v>131</v>
      </c>
      <c r="R7" s="30"/>
    </row>
    <row r="8" s="33" customFormat="1" ht="20.25" spans="1:18">
      <c r="A8" s="42"/>
      <c r="B8" s="40">
        <v>6</v>
      </c>
      <c r="C8" s="41">
        <v>20222933</v>
      </c>
      <c r="D8" s="41" t="s">
        <v>128</v>
      </c>
      <c r="E8" s="41" t="s">
        <v>128</v>
      </c>
      <c r="F8" s="41" t="s">
        <v>128</v>
      </c>
      <c r="G8" s="41" t="s">
        <v>128</v>
      </c>
      <c r="H8" s="43" t="s">
        <v>128</v>
      </c>
      <c r="I8" s="41" t="s">
        <v>128</v>
      </c>
      <c r="J8" s="41" t="s">
        <v>128</v>
      </c>
      <c r="K8" s="41" t="s">
        <v>128</v>
      </c>
      <c r="L8" s="41">
        <v>5</v>
      </c>
      <c r="M8" s="41">
        <v>4.8</v>
      </c>
      <c r="N8" s="48">
        <f t="shared" si="0"/>
        <v>9.8</v>
      </c>
      <c r="O8" s="49">
        <f>AVERAGE(D8:M8)</f>
        <v>4.9</v>
      </c>
      <c r="P8" s="50">
        <f t="shared" si="2"/>
        <v>3</v>
      </c>
      <c r="Q8" s="30" t="s">
        <v>132</v>
      </c>
      <c r="R8" s="30"/>
    </row>
    <row r="9" s="33" customFormat="1" ht="20.25" spans="1:19">
      <c r="A9" s="42"/>
      <c r="B9" s="40">
        <v>7</v>
      </c>
      <c r="C9" s="41">
        <v>20222934</v>
      </c>
      <c r="D9" s="41" t="s">
        <v>128</v>
      </c>
      <c r="E9" s="41" t="s">
        <v>128</v>
      </c>
      <c r="F9" s="41" t="s">
        <v>128</v>
      </c>
      <c r="G9" s="41" t="s">
        <v>128</v>
      </c>
      <c r="H9" s="43" t="s">
        <v>128</v>
      </c>
      <c r="I9" s="41" t="s">
        <v>128</v>
      </c>
      <c r="J9" s="41" t="s">
        <v>128</v>
      </c>
      <c r="K9" s="41" t="s">
        <v>128</v>
      </c>
      <c r="L9" s="41">
        <v>5</v>
      </c>
      <c r="M9" s="41">
        <v>4.8</v>
      </c>
      <c r="N9" s="48">
        <f t="shared" si="0"/>
        <v>9.8</v>
      </c>
      <c r="O9" s="49">
        <f>AVERAGE(D9:M9)</f>
        <v>4.9</v>
      </c>
      <c r="P9" s="50">
        <f t="shared" si="2"/>
        <v>3</v>
      </c>
      <c r="Q9" s="30" t="s">
        <v>132</v>
      </c>
      <c r="R9" s="53"/>
      <c r="S9" s="54"/>
    </row>
    <row r="10" s="33" customFormat="1" ht="20.25" spans="1:18">
      <c r="A10" s="42"/>
      <c r="B10" s="40">
        <v>8</v>
      </c>
      <c r="C10" s="41">
        <v>20223031</v>
      </c>
      <c r="D10" s="41" t="s">
        <v>128</v>
      </c>
      <c r="E10" s="41" t="s">
        <v>128</v>
      </c>
      <c r="F10" s="41" t="s">
        <v>128</v>
      </c>
      <c r="G10" s="41" t="s">
        <v>128</v>
      </c>
      <c r="H10" s="43">
        <v>5</v>
      </c>
      <c r="I10" s="41">
        <v>5</v>
      </c>
      <c r="J10" s="41" t="s">
        <v>128</v>
      </c>
      <c r="K10" s="41" t="s">
        <v>128</v>
      </c>
      <c r="L10" s="41" t="s">
        <v>128</v>
      </c>
      <c r="M10" s="41" t="s">
        <v>128</v>
      </c>
      <c r="N10" s="48">
        <f>SUM(D10:M10)</f>
        <v>10</v>
      </c>
      <c r="O10" s="49">
        <f>AVERAGE(D10:K10)</f>
        <v>5</v>
      </c>
      <c r="P10" s="50">
        <f t="shared" si="2"/>
        <v>1</v>
      </c>
      <c r="Q10" s="30" t="s">
        <v>129</v>
      </c>
      <c r="R10" s="30"/>
    </row>
    <row r="11" s="33" customFormat="1" ht="20.25" spans="1:19">
      <c r="A11" s="42"/>
      <c r="B11" s="40">
        <v>9</v>
      </c>
      <c r="C11" s="41">
        <v>20223032</v>
      </c>
      <c r="D11" s="41" t="s">
        <v>128</v>
      </c>
      <c r="E11" s="41" t="s">
        <v>128</v>
      </c>
      <c r="F11" s="41" t="s">
        <v>128</v>
      </c>
      <c r="G11" s="41" t="s">
        <v>128</v>
      </c>
      <c r="H11" s="43">
        <v>5</v>
      </c>
      <c r="I11" s="41">
        <v>5</v>
      </c>
      <c r="J11" s="41" t="s">
        <v>128</v>
      </c>
      <c r="K11" s="41" t="s">
        <v>128</v>
      </c>
      <c r="L11" s="41" t="s">
        <v>128</v>
      </c>
      <c r="M11" s="41" t="s">
        <v>128</v>
      </c>
      <c r="N11" s="48">
        <f>SUM(D11:M11)</f>
        <v>10</v>
      </c>
      <c r="O11" s="49">
        <f>AVERAGE(D11:K11)</f>
        <v>5</v>
      </c>
      <c r="P11" s="50">
        <f t="shared" si="2"/>
        <v>1</v>
      </c>
      <c r="Q11" s="30" t="s">
        <v>129</v>
      </c>
      <c r="R11" s="30"/>
      <c r="S11" s="55"/>
    </row>
    <row r="12" s="33" customFormat="1" ht="20.25" spans="1:19">
      <c r="A12" s="44"/>
      <c r="B12" s="40">
        <v>10</v>
      </c>
      <c r="C12" s="41">
        <v>20223033</v>
      </c>
      <c r="D12" s="41" t="s">
        <v>128</v>
      </c>
      <c r="E12" s="41" t="s">
        <v>128</v>
      </c>
      <c r="F12" s="41" t="s">
        <v>128</v>
      </c>
      <c r="G12" s="41" t="s">
        <v>128</v>
      </c>
      <c r="H12" s="43">
        <v>4.6</v>
      </c>
      <c r="I12" s="41">
        <v>5</v>
      </c>
      <c r="J12" s="41" t="s">
        <v>128</v>
      </c>
      <c r="K12" s="41" t="s">
        <v>128</v>
      </c>
      <c r="L12" s="41" t="s">
        <v>128</v>
      </c>
      <c r="M12" s="41" t="s">
        <v>128</v>
      </c>
      <c r="N12" s="48">
        <f>SUM(D12:M12)</f>
        <v>9.6</v>
      </c>
      <c r="O12" s="49">
        <f>AVERAGE(D12:K12)</f>
        <v>4.8</v>
      </c>
      <c r="P12" s="50">
        <f t="shared" si="2"/>
        <v>6</v>
      </c>
      <c r="Q12" s="30" t="s">
        <v>129</v>
      </c>
      <c r="R12" s="30"/>
      <c r="S12" s="55"/>
    </row>
    <row r="13" ht="20.25" spans="1:18">
      <c r="A13" s="45"/>
      <c r="B13" s="46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</sheetData>
  <mergeCells count="2">
    <mergeCell ref="A1:R1"/>
    <mergeCell ref="A3:A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workbookViewId="0">
      <selection activeCell="C23" sqref="C23"/>
    </sheetView>
  </sheetViews>
  <sheetFormatPr defaultColWidth="9" defaultRowHeight="13.5" outlineLevelCol="4"/>
  <cols>
    <col min="1" max="1" width="21.4416666666667" customWidth="1"/>
    <col min="2" max="2" width="14.5666666666667" customWidth="1"/>
    <col min="3" max="3" width="30.6666666666667" customWidth="1"/>
    <col min="4" max="4" width="15.4416666666667" style="26" customWidth="1"/>
    <col min="5" max="5" width="15.4416666666667" customWidth="1"/>
  </cols>
  <sheetData>
    <row r="1" ht="22.5" spans="1:5">
      <c r="A1" s="4" t="s">
        <v>133</v>
      </c>
      <c r="B1" s="4"/>
      <c r="C1" s="4"/>
      <c r="D1" s="4"/>
      <c r="E1" s="4"/>
    </row>
    <row r="2" ht="20.25" spans="1:5">
      <c r="A2" s="27" t="s">
        <v>14</v>
      </c>
      <c r="B2" s="28" t="s">
        <v>134</v>
      </c>
      <c r="C2" s="28" t="s">
        <v>26</v>
      </c>
      <c r="D2" s="29" t="s">
        <v>135</v>
      </c>
      <c r="E2" s="28" t="s">
        <v>28</v>
      </c>
    </row>
    <row r="3" ht="18.75" spans="1:5">
      <c r="A3" s="30" t="s">
        <v>2</v>
      </c>
      <c r="B3" s="30">
        <v>20222931</v>
      </c>
      <c r="C3" s="30" t="s">
        <v>136</v>
      </c>
      <c r="D3" s="30">
        <v>12.06</v>
      </c>
      <c r="E3" s="30">
        <v>2</v>
      </c>
    </row>
    <row r="4" ht="18.75" spans="1:5">
      <c r="A4" s="30"/>
      <c r="B4" s="30"/>
      <c r="C4" s="30" t="s">
        <v>137</v>
      </c>
      <c r="D4" s="30">
        <v>12.08</v>
      </c>
      <c r="E4" s="30">
        <v>2</v>
      </c>
    </row>
    <row r="5" ht="18.75" spans="1:5">
      <c r="A5" s="30"/>
      <c r="B5" s="30"/>
      <c r="C5" s="30" t="s">
        <v>138</v>
      </c>
      <c r="D5" s="30">
        <v>12.08</v>
      </c>
      <c r="E5" s="30">
        <v>2</v>
      </c>
    </row>
    <row r="6" ht="18.75" spans="1:5">
      <c r="A6" s="30"/>
      <c r="B6" s="30"/>
      <c r="C6" s="30" t="s">
        <v>139</v>
      </c>
      <c r="D6" s="30">
        <v>12.08</v>
      </c>
      <c r="E6" s="30">
        <v>2</v>
      </c>
    </row>
    <row r="7" ht="18.75" spans="1:5">
      <c r="A7" s="30"/>
      <c r="B7" s="30">
        <v>202223932</v>
      </c>
      <c r="C7" s="30" t="s">
        <v>140</v>
      </c>
      <c r="D7" s="30">
        <v>12.06</v>
      </c>
      <c r="E7" s="30">
        <v>2</v>
      </c>
    </row>
    <row r="8" ht="18.75" spans="1:5">
      <c r="A8" s="30"/>
      <c r="B8" s="30"/>
      <c r="C8" s="30" t="s">
        <v>141</v>
      </c>
      <c r="D8" s="30">
        <v>12.06</v>
      </c>
      <c r="E8" s="30">
        <v>2</v>
      </c>
    </row>
    <row r="9" ht="18.75" spans="1:5">
      <c r="A9" s="30"/>
      <c r="B9" s="30"/>
      <c r="C9" s="30" t="s">
        <v>142</v>
      </c>
      <c r="D9" s="30">
        <v>12.06</v>
      </c>
      <c r="E9" s="30">
        <v>2</v>
      </c>
    </row>
    <row r="10" ht="18.75" spans="1:5">
      <c r="A10" s="30"/>
      <c r="B10" s="30"/>
      <c r="C10" s="30" t="s">
        <v>143</v>
      </c>
      <c r="D10" s="30">
        <v>12.08</v>
      </c>
      <c r="E10" s="30">
        <v>2</v>
      </c>
    </row>
    <row r="11" ht="18.75" spans="1:5">
      <c r="A11" s="30"/>
      <c r="B11" s="30"/>
      <c r="C11" s="30" t="s">
        <v>69</v>
      </c>
      <c r="D11" s="30">
        <v>12.08</v>
      </c>
      <c r="E11" s="30">
        <v>2</v>
      </c>
    </row>
    <row r="12" ht="18.75" spans="1:5">
      <c r="A12" s="30"/>
      <c r="B12" s="30"/>
      <c r="C12" s="30" t="s">
        <v>144</v>
      </c>
      <c r="D12" s="30">
        <v>12.08</v>
      </c>
      <c r="E12" s="30">
        <v>2</v>
      </c>
    </row>
    <row r="13" ht="18.75" spans="1:5">
      <c r="A13" s="30"/>
      <c r="B13" s="30">
        <v>20223033</v>
      </c>
      <c r="C13" s="30" t="s">
        <v>145</v>
      </c>
      <c r="D13" s="30">
        <v>12.06</v>
      </c>
      <c r="E13" s="30">
        <v>2</v>
      </c>
    </row>
    <row r="14" ht="18.75" spans="1:5">
      <c r="A14" s="30"/>
      <c r="B14" s="30"/>
      <c r="C14" s="30" t="s">
        <v>146</v>
      </c>
      <c r="D14" s="30">
        <v>12.06</v>
      </c>
      <c r="E14" s="30">
        <v>2</v>
      </c>
    </row>
    <row r="93" ht="18.75"/>
    <row r="94" ht="18.75"/>
    <row r="95" ht="18.75"/>
    <row r="96" ht="18.75"/>
    <row r="97" ht="18.75"/>
    <row r="98" ht="18.75"/>
    <row r="99" ht="18.75"/>
    <row r="100" ht="18.75"/>
    <row r="101" ht="18.75"/>
  </sheetData>
  <mergeCells count="5">
    <mergeCell ref="A1:E1"/>
    <mergeCell ref="A3:A14"/>
    <mergeCell ref="B3:B6"/>
    <mergeCell ref="B7:B12"/>
    <mergeCell ref="B13:B1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"/>
  <sheetViews>
    <sheetView workbookViewId="0">
      <selection activeCell="E10" sqref="E10"/>
    </sheetView>
  </sheetViews>
  <sheetFormatPr defaultColWidth="9" defaultRowHeight="13.5" outlineLevelRow="2"/>
  <cols>
    <col min="1" max="1" width="21.6666666666667" customWidth="1"/>
    <col min="2" max="2" width="14" customWidth="1"/>
    <col min="3" max="3" width="9.66666666666667" customWidth="1"/>
    <col min="4" max="4" width="29.8833333333333" customWidth="1"/>
    <col min="5" max="6" width="15.4416666666667" customWidth="1"/>
    <col min="7" max="7" width="14.5583333333333" customWidth="1"/>
  </cols>
  <sheetData>
    <row r="1" s="1" customFormat="1" ht="22.5" spans="1:9">
      <c r="A1" s="14" t="s">
        <v>147</v>
      </c>
      <c r="B1" s="15"/>
      <c r="C1" s="15"/>
      <c r="D1" s="15"/>
      <c r="E1" s="15"/>
      <c r="F1" s="15"/>
      <c r="G1" s="15"/>
      <c r="H1" s="15"/>
      <c r="I1" s="22"/>
    </row>
    <row r="2" s="12" customFormat="1" ht="20.25" spans="1:9">
      <c r="A2" s="5" t="s">
        <v>14</v>
      </c>
      <c r="B2" s="16" t="s">
        <v>134</v>
      </c>
      <c r="C2" s="16" t="s">
        <v>26</v>
      </c>
      <c r="D2" s="17" t="s">
        <v>27</v>
      </c>
      <c r="E2" s="18" t="s">
        <v>28</v>
      </c>
      <c r="F2" s="16" t="s">
        <v>29</v>
      </c>
      <c r="G2" s="16" t="s">
        <v>30</v>
      </c>
      <c r="H2" s="19" t="s">
        <v>21</v>
      </c>
      <c r="I2" s="23"/>
    </row>
    <row r="3" s="13" customFormat="1" ht="18.75" spans="1:256">
      <c r="A3" s="7" t="s">
        <v>2</v>
      </c>
      <c r="B3" s="20" t="s">
        <v>31</v>
      </c>
      <c r="C3" s="21"/>
      <c r="D3" s="21"/>
      <c r="E3" s="21"/>
      <c r="F3" s="21"/>
      <c r="G3" s="21"/>
      <c r="H3" s="21"/>
      <c r="I3" s="24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</row>
  </sheetData>
  <mergeCells count="3">
    <mergeCell ref="A1:I1"/>
    <mergeCell ref="H2:I2"/>
    <mergeCell ref="B3:I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E12" sqref="E12"/>
    </sheetView>
  </sheetViews>
  <sheetFormatPr defaultColWidth="9" defaultRowHeight="13.5"/>
  <cols>
    <col min="1" max="1" width="21.6666666666667" customWidth="1"/>
    <col min="2" max="2" width="12.5583333333333" customWidth="1"/>
    <col min="3" max="3" width="9.66666666666667" customWidth="1"/>
    <col min="4" max="4" width="8.33333333333333" customWidth="1"/>
    <col min="5" max="5" width="9.66666666666667" customWidth="1"/>
    <col min="6" max="6" width="14.1083333333333" customWidth="1"/>
  </cols>
  <sheetData>
    <row r="1" s="1" customFormat="1" ht="22.5" spans="1:6">
      <c r="A1" s="4" t="s">
        <v>148</v>
      </c>
      <c r="B1" s="4"/>
      <c r="C1" s="4"/>
      <c r="D1" s="4"/>
      <c r="E1" s="4"/>
      <c r="F1" s="4"/>
    </row>
    <row r="2" s="2" customFormat="1" ht="20.25" spans="1:10">
      <c r="A2" s="5" t="s">
        <v>14</v>
      </c>
      <c r="B2" s="5" t="s">
        <v>16</v>
      </c>
      <c r="C2" s="5" t="s">
        <v>26</v>
      </c>
      <c r="D2" s="5" t="s">
        <v>106</v>
      </c>
      <c r="E2" s="5" t="s">
        <v>107</v>
      </c>
      <c r="F2" s="5" t="s">
        <v>21</v>
      </c>
      <c r="G2" s="6"/>
      <c r="H2" s="6"/>
      <c r="I2" s="6"/>
      <c r="J2" s="6"/>
    </row>
    <row r="3" s="2" customFormat="1" ht="18.75" spans="1:10">
      <c r="A3" s="7" t="s">
        <v>2</v>
      </c>
      <c r="B3" s="8" t="s">
        <v>149</v>
      </c>
      <c r="C3" s="9"/>
      <c r="D3" s="9"/>
      <c r="E3" s="9"/>
      <c r="F3" s="10"/>
      <c r="G3" s="6"/>
      <c r="H3" s="6"/>
      <c r="I3" s="6"/>
      <c r="J3" s="6"/>
    </row>
    <row r="4" s="2" customFormat="1" spans="1:10">
      <c r="A4"/>
      <c r="B4"/>
      <c r="C4"/>
      <c r="D4"/>
      <c r="E4"/>
      <c r="F4"/>
      <c r="G4" s="6"/>
      <c r="H4" s="6"/>
      <c r="I4" s="6"/>
      <c r="J4" s="6"/>
    </row>
    <row r="5" s="2" customFormat="1" spans="1:10">
      <c r="A5"/>
      <c r="B5"/>
      <c r="C5"/>
      <c r="D5"/>
      <c r="E5"/>
      <c r="F5"/>
      <c r="G5" s="6"/>
      <c r="H5" s="6"/>
      <c r="I5" s="6"/>
      <c r="J5" s="6"/>
    </row>
    <row r="6" s="2" customFormat="1" spans="1:10">
      <c r="A6"/>
      <c r="B6"/>
      <c r="C6"/>
      <c r="D6"/>
      <c r="E6"/>
      <c r="F6"/>
      <c r="G6" s="6"/>
      <c r="H6" s="6"/>
      <c r="I6" s="6"/>
      <c r="J6" s="6"/>
    </row>
    <row r="7" s="2" customFormat="1" spans="1:10">
      <c r="A7"/>
      <c r="B7"/>
      <c r="C7"/>
      <c r="D7"/>
      <c r="E7"/>
      <c r="F7"/>
      <c r="G7" s="6"/>
      <c r="H7" s="6"/>
      <c r="I7" s="6"/>
      <c r="J7" s="6"/>
    </row>
    <row r="8" s="2" customFormat="1" spans="1:10">
      <c r="A8"/>
      <c r="B8"/>
      <c r="C8"/>
      <c r="D8"/>
      <c r="E8"/>
      <c r="F8"/>
      <c r="G8" s="6"/>
      <c r="H8" s="6"/>
      <c r="I8" s="6"/>
      <c r="J8" s="6"/>
    </row>
    <row r="9" s="2" customFormat="1" spans="1:10">
      <c r="A9"/>
      <c r="B9"/>
      <c r="C9"/>
      <c r="D9"/>
      <c r="E9"/>
      <c r="F9"/>
      <c r="G9" s="6"/>
      <c r="H9" s="6"/>
      <c r="I9" s="6"/>
      <c r="J9" s="6"/>
    </row>
    <row r="10" s="2" customFormat="1" spans="1:10">
      <c r="A10"/>
      <c r="B10"/>
      <c r="C10"/>
      <c r="D10"/>
      <c r="E10"/>
      <c r="F10"/>
      <c r="G10" s="6"/>
      <c r="H10" s="6"/>
      <c r="I10" s="6"/>
      <c r="J10" s="6"/>
    </row>
    <row r="11" s="2" customFormat="1" spans="1:10">
      <c r="A11"/>
      <c r="B11"/>
      <c r="C11"/>
      <c r="D11"/>
      <c r="E11"/>
      <c r="F11"/>
      <c r="G11" s="6"/>
      <c r="H11" s="6"/>
      <c r="I11" s="6"/>
      <c r="J11" s="6"/>
    </row>
    <row r="12" s="2" customFormat="1" spans="1:10">
      <c r="A12"/>
      <c r="B12"/>
      <c r="C12"/>
      <c r="D12"/>
      <c r="E12"/>
      <c r="F12"/>
      <c r="G12" s="6"/>
      <c r="H12" s="6"/>
      <c r="I12" s="6"/>
      <c r="J12" s="6"/>
    </row>
    <row r="13" s="2" customFormat="1" spans="1:10">
      <c r="A13"/>
      <c r="B13"/>
      <c r="C13"/>
      <c r="D13"/>
      <c r="E13"/>
      <c r="F13"/>
      <c r="G13" s="6"/>
      <c r="H13" s="6"/>
      <c r="I13" s="6"/>
      <c r="J13" s="6"/>
    </row>
    <row r="14" s="2" customFormat="1" spans="1:10">
      <c r="A14"/>
      <c r="B14"/>
      <c r="C14"/>
      <c r="D14"/>
      <c r="E14"/>
      <c r="F14"/>
      <c r="G14" s="6"/>
      <c r="H14" s="6"/>
      <c r="I14" s="6"/>
      <c r="J14" s="6"/>
    </row>
    <row r="15" s="2" customFormat="1" spans="1:10">
      <c r="A15"/>
      <c r="B15"/>
      <c r="C15"/>
      <c r="D15"/>
      <c r="E15"/>
      <c r="F15"/>
      <c r="G15" s="6"/>
      <c r="H15" s="6"/>
      <c r="I15" s="6"/>
      <c r="J15" s="6"/>
    </row>
    <row r="16" s="2" customFormat="1" spans="1:10">
      <c r="A16"/>
      <c r="B16"/>
      <c r="C16"/>
      <c r="D16"/>
      <c r="E16"/>
      <c r="F16"/>
      <c r="G16" s="6"/>
      <c r="H16" s="6"/>
      <c r="I16" s="6"/>
      <c r="J16" s="6"/>
    </row>
    <row r="17" s="2" customFormat="1" spans="1:10">
      <c r="A17"/>
      <c r="B17"/>
      <c r="C17"/>
      <c r="D17"/>
      <c r="E17"/>
      <c r="F17"/>
      <c r="G17" s="6"/>
      <c r="H17" s="6"/>
      <c r="I17" s="6"/>
      <c r="J17" s="6"/>
    </row>
    <row r="18" s="2" customFormat="1" spans="1:10">
      <c r="A18"/>
      <c r="B18"/>
      <c r="C18"/>
      <c r="D18"/>
      <c r="E18"/>
      <c r="F18"/>
      <c r="G18" s="6"/>
      <c r="H18" s="6"/>
      <c r="I18" s="6"/>
      <c r="J18" s="6"/>
    </row>
    <row r="19" s="2" customFormat="1" spans="1:10">
      <c r="A19"/>
      <c r="B19"/>
      <c r="C19"/>
      <c r="D19"/>
      <c r="E19"/>
      <c r="F19"/>
      <c r="G19" s="6"/>
      <c r="H19" s="6"/>
      <c r="I19" s="6"/>
      <c r="J19" s="6"/>
    </row>
    <row r="20" s="2" customFormat="1" spans="1:10">
      <c r="A20"/>
      <c r="B20"/>
      <c r="C20"/>
      <c r="D20"/>
      <c r="E20"/>
      <c r="F20"/>
      <c r="G20" s="6"/>
      <c r="H20" s="6"/>
      <c r="I20" s="6"/>
      <c r="J20" s="6"/>
    </row>
    <row r="21" s="2" customFormat="1" spans="1:10">
      <c r="A21"/>
      <c r="B21"/>
      <c r="C21"/>
      <c r="D21"/>
      <c r="E21"/>
      <c r="F21"/>
      <c r="G21" s="6"/>
      <c r="H21" s="6"/>
      <c r="I21" s="6"/>
      <c r="J21" s="6"/>
    </row>
    <row r="22" s="2" customFormat="1" spans="1:10">
      <c r="A22"/>
      <c r="B22"/>
      <c r="C22"/>
      <c r="D22"/>
      <c r="E22"/>
      <c r="F22"/>
      <c r="G22" s="6"/>
      <c r="H22" s="6"/>
      <c r="I22" s="6"/>
      <c r="J22" s="6"/>
    </row>
    <row r="23" s="2" customFormat="1" spans="1:10">
      <c r="A23"/>
      <c r="B23"/>
      <c r="C23"/>
      <c r="D23"/>
      <c r="E23"/>
      <c r="F23"/>
      <c r="G23" s="6"/>
      <c r="H23" s="6"/>
      <c r="I23" s="6"/>
      <c r="J23" s="6"/>
    </row>
    <row r="24" s="2" customFormat="1" spans="1:10">
      <c r="A24"/>
      <c r="B24"/>
      <c r="C24"/>
      <c r="D24"/>
      <c r="E24"/>
      <c r="F24"/>
      <c r="G24" s="6"/>
      <c r="H24" s="6"/>
      <c r="I24" s="6"/>
      <c r="J24" s="6"/>
    </row>
    <row r="25" s="2" customFormat="1" spans="1:10">
      <c r="A25"/>
      <c r="B25"/>
      <c r="C25"/>
      <c r="D25"/>
      <c r="E25"/>
      <c r="F25"/>
      <c r="G25" s="6"/>
      <c r="H25" s="6"/>
      <c r="I25" s="6"/>
      <c r="J25" s="6"/>
    </row>
    <row r="26" s="2" customFormat="1" spans="1:10">
      <c r="A26"/>
      <c r="B26"/>
      <c r="C26"/>
      <c r="D26"/>
      <c r="E26"/>
      <c r="F26"/>
      <c r="G26" s="6"/>
      <c r="H26" s="6"/>
      <c r="I26" s="6"/>
      <c r="J26" s="6"/>
    </row>
    <row r="27" s="2" customFormat="1" spans="1:10">
      <c r="A27"/>
      <c r="B27"/>
      <c r="C27"/>
      <c r="D27"/>
      <c r="E27"/>
      <c r="F27"/>
      <c r="G27" s="6"/>
      <c r="H27" s="6"/>
      <c r="I27" s="6"/>
      <c r="J27" s="6"/>
    </row>
    <row r="28" s="2" customFormat="1" spans="1:10">
      <c r="A28"/>
      <c r="B28"/>
      <c r="C28"/>
      <c r="D28"/>
      <c r="E28"/>
      <c r="F28"/>
      <c r="G28" s="6"/>
      <c r="H28" s="6"/>
      <c r="I28" s="6"/>
      <c r="J28" s="6"/>
    </row>
    <row r="29" s="2" customFormat="1" spans="1:10">
      <c r="A29"/>
      <c r="B29"/>
      <c r="C29"/>
      <c r="D29"/>
      <c r="E29"/>
      <c r="F29"/>
      <c r="G29" s="6"/>
      <c r="H29" s="6"/>
      <c r="I29" s="6"/>
      <c r="J29" s="6"/>
    </row>
    <row r="30" s="2" customFormat="1" spans="1:10">
      <c r="A30"/>
      <c r="B30"/>
      <c r="C30"/>
      <c r="D30"/>
      <c r="E30"/>
      <c r="F30"/>
      <c r="G30" s="6"/>
      <c r="H30" s="6"/>
      <c r="I30" s="6"/>
      <c r="J30" s="6"/>
    </row>
    <row r="31" s="2" customFormat="1" spans="1:10">
      <c r="A31"/>
      <c r="B31"/>
      <c r="C31"/>
      <c r="D31"/>
      <c r="E31"/>
      <c r="F31"/>
      <c r="G31" s="6"/>
      <c r="H31" s="6"/>
      <c r="I31" s="6"/>
      <c r="J31" s="6"/>
    </row>
    <row r="32" s="2" customFormat="1" spans="1:10">
      <c r="A32"/>
      <c r="B32"/>
      <c r="C32"/>
      <c r="D32"/>
      <c r="E32"/>
      <c r="F32"/>
      <c r="G32" s="6"/>
      <c r="H32" s="6"/>
      <c r="I32" s="6"/>
      <c r="J32" s="6"/>
    </row>
    <row r="33" s="2" customFormat="1" spans="1:10">
      <c r="A33"/>
      <c r="B33"/>
      <c r="C33"/>
      <c r="D33"/>
      <c r="E33"/>
      <c r="F33"/>
      <c r="G33" s="6"/>
      <c r="H33" s="6"/>
      <c r="I33" s="6"/>
      <c r="J33" s="6"/>
    </row>
    <row r="34" s="2" customFormat="1" spans="1:10">
      <c r="A34"/>
      <c r="B34"/>
      <c r="C34"/>
      <c r="D34"/>
      <c r="E34"/>
      <c r="F34"/>
      <c r="G34" s="6"/>
      <c r="H34" s="6"/>
      <c r="I34" s="6"/>
      <c r="J34" s="6"/>
    </row>
    <row r="35" s="2" customFormat="1" spans="1:10">
      <c r="A35"/>
      <c r="B35"/>
      <c r="C35"/>
      <c r="D35"/>
      <c r="E35"/>
      <c r="F35"/>
      <c r="G35" s="6"/>
      <c r="H35" s="6"/>
      <c r="I35" s="6"/>
      <c r="J35" s="6"/>
    </row>
    <row r="36" s="2" customFormat="1" spans="1:10">
      <c r="A36"/>
      <c r="B36"/>
      <c r="C36"/>
      <c r="D36"/>
      <c r="E36"/>
      <c r="F36"/>
      <c r="G36" s="6"/>
      <c r="H36" s="6"/>
      <c r="I36" s="6"/>
      <c r="J36" s="6"/>
    </row>
    <row r="37" s="2" customFormat="1" spans="1:10">
      <c r="A37"/>
      <c r="B37"/>
      <c r="C37"/>
      <c r="D37"/>
      <c r="E37"/>
      <c r="F37"/>
      <c r="G37" s="6"/>
      <c r="H37" s="6"/>
      <c r="I37" s="6"/>
      <c r="J37" s="6"/>
    </row>
    <row r="38" s="2" customFormat="1" spans="1:10">
      <c r="A38"/>
      <c r="B38"/>
      <c r="C38"/>
      <c r="D38"/>
      <c r="E38"/>
      <c r="F38"/>
      <c r="G38" s="6"/>
      <c r="H38" s="6"/>
      <c r="I38" s="6"/>
      <c r="J38" s="6"/>
    </row>
    <row r="39" s="2" customFormat="1" spans="1:10">
      <c r="A39"/>
      <c r="B39"/>
      <c r="C39"/>
      <c r="D39"/>
      <c r="E39"/>
      <c r="F39"/>
      <c r="G39" s="6"/>
      <c r="H39" s="6"/>
      <c r="I39" s="6"/>
      <c r="J39" s="6"/>
    </row>
    <row r="40" s="2" customFormat="1" spans="1:10">
      <c r="A40"/>
      <c r="B40"/>
      <c r="C40"/>
      <c r="D40"/>
      <c r="E40"/>
      <c r="F40"/>
      <c r="G40" s="6"/>
      <c r="H40" s="6"/>
      <c r="I40" s="6"/>
      <c r="J40" s="6"/>
    </row>
    <row r="41" s="2" customFormat="1" spans="1:10">
      <c r="A41"/>
      <c r="B41"/>
      <c r="C41"/>
      <c r="D41"/>
      <c r="E41"/>
      <c r="F41"/>
      <c r="G41" s="6"/>
      <c r="H41" s="6"/>
      <c r="I41" s="6"/>
      <c r="J41" s="6"/>
    </row>
    <row r="42" s="2" customFormat="1" spans="1:6">
      <c r="A42"/>
      <c r="B42"/>
      <c r="C42"/>
      <c r="D42"/>
      <c r="E42"/>
      <c r="F42"/>
    </row>
    <row r="43" s="2" customFormat="1" spans="1:6">
      <c r="A43"/>
      <c r="B43"/>
      <c r="C43"/>
      <c r="D43"/>
      <c r="E43"/>
      <c r="F43"/>
    </row>
    <row r="44" s="2" customFormat="1" spans="1:6">
      <c r="A44"/>
      <c r="B44"/>
      <c r="C44"/>
      <c r="D44"/>
      <c r="E44"/>
      <c r="F44"/>
    </row>
    <row r="45" s="2" customFormat="1" spans="1:6">
      <c r="A45"/>
      <c r="B45"/>
      <c r="C45"/>
      <c r="D45"/>
      <c r="E45"/>
      <c r="F45"/>
    </row>
    <row r="46" s="3" customFormat="1" ht="14.25" spans="1:9">
      <c r="A46"/>
      <c r="B46"/>
      <c r="C46"/>
      <c r="D46"/>
      <c r="E46"/>
      <c r="F46"/>
      <c r="G46"/>
      <c r="H46"/>
      <c r="I46"/>
    </row>
    <row r="47" spans="7:10">
      <c r="G47" s="11"/>
      <c r="H47" s="11"/>
      <c r="I47" s="11"/>
      <c r="J47" s="11"/>
    </row>
    <row r="48" spans="7:10">
      <c r="G48" s="11"/>
      <c r="H48" s="11"/>
      <c r="I48" s="11"/>
      <c r="J48" s="11"/>
    </row>
    <row r="49" spans="7:10">
      <c r="G49" s="11"/>
      <c r="H49" s="11"/>
      <c r="I49" s="11"/>
      <c r="J49" s="11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2021-04-04T04:18:00Z</dcterms:created>
  <dcterms:modified xsi:type="dcterms:W3CDTF">2023-02-23T07:58:50Z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ICV">
    <vt:lpwstr>661f4976a886403dacd6f0e39ddc5257</vt:lpwstr>
  </property>
  <property fmtid="{D5CDD505-2E9C-101B-9397-08002B2CF9AE}" pid="4" name="KSOProductBuildVer">
    <vt:lpwstr>2052-11.8.2.10154</vt:lpwstr>
  </property>
</Properties>
</file>